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alent Management Team\Reporting\FY21\"/>
    </mc:Choice>
  </mc:AlternateContent>
  <bookViews>
    <workbookView xWindow="0" yWindow="0" windowWidth="23040" windowHeight="80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2" i="1"/>
  <c r="J125" i="1"/>
  <c r="K125" i="1"/>
  <c r="I125" i="1" l="1"/>
  <c r="H125" i="1"/>
  <c r="G125" i="1"/>
  <c r="M125" i="1" l="1"/>
  <c r="F125" i="1"/>
  <c r="E125" i="1"/>
  <c r="D125" i="1"/>
  <c r="L125" i="1" s="1"/>
</calcChain>
</file>

<file path=xl/sharedStrings.xml><?xml version="1.0" encoding="utf-8"?>
<sst xmlns="http://schemas.openxmlformats.org/spreadsheetml/2006/main" count="274" uniqueCount="153">
  <si>
    <t>Agency</t>
  </si>
  <si>
    <t>Agency #</t>
  </si>
  <si>
    <t>Administration</t>
  </si>
  <si>
    <t>Compensation Board (157)</t>
  </si>
  <si>
    <t>Dept of Elections (132)</t>
  </si>
  <si>
    <t>Dept of General Services (194)</t>
  </si>
  <si>
    <t>Dept of Human Resource Mgmt (129)</t>
  </si>
  <si>
    <t>VA Information Technologies (136)</t>
  </si>
  <si>
    <t>Agriculture and Forestry</t>
  </si>
  <si>
    <t>Dept of Agri &amp; Cons Services (301)</t>
  </si>
  <si>
    <t>Dept of Forestry (411)</t>
  </si>
  <si>
    <t>Commerce and Trade</t>
  </si>
  <si>
    <t>Board of Accountancy (226)</t>
  </si>
  <si>
    <t>Dept of Housing and Comm Dev (165)</t>
  </si>
  <si>
    <t>Dept of Labor and Industry (181)</t>
  </si>
  <si>
    <t>Dept of Mines Minerals &amp; Energy (409)</t>
  </si>
  <si>
    <t>Dept of Professional &amp; Occ Reg (222)</t>
  </si>
  <si>
    <t>Dept of Small Business &amp; Supplier Diversity (350)</t>
  </si>
  <si>
    <t>VA Employment Commission (182)</t>
  </si>
  <si>
    <t>Education</t>
  </si>
  <si>
    <t>Blue Ridge Community College (291)</t>
  </si>
  <si>
    <t>Central VA Community College (292)</t>
  </si>
  <si>
    <t>Dabney S. Lancaster Comm Coll (287)</t>
  </si>
  <si>
    <t>Dept of Education (201)</t>
  </si>
  <si>
    <t>J. Sargeant Reynolds Comm Coll (283)</t>
  </si>
  <si>
    <t>Jamestown-Yorktown Foundation (425)</t>
  </si>
  <si>
    <t>John Tyler Community College (290)</t>
  </si>
  <si>
    <t>Library of Virginia (202)</t>
  </si>
  <si>
    <t>Longwood University (214)</t>
  </si>
  <si>
    <t>Mountain Empire Community Coll (299)</t>
  </si>
  <si>
    <t>New College Institute (938)</t>
  </si>
  <si>
    <t>Norfolk State University (213)</t>
  </si>
  <si>
    <t>Patrick Henry Comm Coll At Mar (285)</t>
  </si>
  <si>
    <t>Paul D. Camp Community College (277)</t>
  </si>
  <si>
    <t>Rappahannock Community College (278)</t>
  </si>
  <si>
    <t>Richard Bland College (241)</t>
  </si>
  <si>
    <t>Science Museum of Virginia (146)</t>
  </si>
  <si>
    <t>Southern VA Higher Education (937)</t>
  </si>
  <si>
    <t>Southside VA Community College (276)</t>
  </si>
  <si>
    <t>Southwest VA Higher Ed Center (948)</t>
  </si>
  <si>
    <t>St Council of Higher Education (245)</t>
  </si>
  <si>
    <t>Thomas Nelson Comm College (293)</t>
  </si>
  <si>
    <t>VA Highlands Community College (296)</t>
  </si>
  <si>
    <t>VA Military Institute (211)</t>
  </si>
  <si>
    <t>VA Museum of Fine Arts (238)</t>
  </si>
  <si>
    <t>VA Museum of Natural History (942)</t>
  </si>
  <si>
    <t>VA Sch for Deaf/Blind-Staunton (218)</t>
  </si>
  <si>
    <t>VA State University (212)</t>
  </si>
  <si>
    <t>VA State University Coop Ext &amp; Agri (234)</t>
  </si>
  <si>
    <t>VA Western Community College (286)</t>
  </si>
  <si>
    <t>Executive</t>
  </si>
  <si>
    <t>Office of the State Inspector General (147)</t>
  </si>
  <si>
    <t>Finance</t>
  </si>
  <si>
    <t>Dept of Accounts (151)</t>
  </si>
  <si>
    <t>Dept of Planning and Budget (122)</t>
  </si>
  <si>
    <t>Dept of Taxation (161)</t>
  </si>
  <si>
    <t>Dept of the Treasury (152)</t>
  </si>
  <si>
    <t>Health and Human Resources</t>
  </si>
  <si>
    <t>Catawba Hospital (724)</t>
  </si>
  <si>
    <t>Central State Hospital (703)</t>
  </si>
  <si>
    <t>Commonwealth Ctr for Children &amp; Adolescents (708)</t>
  </si>
  <si>
    <t>Dept for Aging &amp; Rehabilitative Service (262)</t>
  </si>
  <si>
    <t>Dept for the Blind &amp; Vision Impair (702)</t>
  </si>
  <si>
    <t>Dept of Behavioral Health &amp; Developmental Sv (720)</t>
  </si>
  <si>
    <t>Dept of Health (601)</t>
  </si>
  <si>
    <t>Dept of Health Professions (223)</t>
  </si>
  <si>
    <t>Dept of Medical Asst Services (602)</t>
  </si>
  <si>
    <t>Dept of Social Services (765)</t>
  </si>
  <si>
    <t>Eastern State Hospital (704)</t>
  </si>
  <si>
    <t>Hiram W. Davis Medical Center (748)</t>
  </si>
  <si>
    <t>No VA Mental Health Institute (728)</t>
  </si>
  <si>
    <t>Piedmont Geriatric Hospital (729)</t>
  </si>
  <si>
    <t>Southeastern VA Training Center (723)</t>
  </si>
  <si>
    <t>Southern VA Mental Health Inst (739)</t>
  </si>
  <si>
    <t>Southwestern VA Ment Hlth Inst (705)</t>
  </si>
  <si>
    <t>VA Center for Behavioral Rehab (794)</t>
  </si>
  <si>
    <t>VA Dept F/T Deaf &amp; Hard of Hear (751)</t>
  </si>
  <si>
    <t>Western State Hospital (706)</t>
  </si>
  <si>
    <t>Wilson Workforce &amp; Rehab Center (203)</t>
  </si>
  <si>
    <t>Natural Resources</t>
  </si>
  <si>
    <t>Dept of Conservation &amp; Recreation (199)</t>
  </si>
  <si>
    <t>Dept of Environmental Quality (440)</t>
  </si>
  <si>
    <t>Dept of Game and Inland Fisheries (403)</t>
  </si>
  <si>
    <t>Dept of Historic Resources (423)</t>
  </si>
  <si>
    <t>Marine Resources Commission (402)</t>
  </si>
  <si>
    <t>Public Safety and Homeland Security</t>
  </si>
  <si>
    <t>Augusta Correctional Center (754)</t>
  </si>
  <si>
    <t>Baskerville Correctional Center (761)</t>
  </si>
  <si>
    <t>Bland Correctional Center (718)</t>
  </si>
  <si>
    <t>Buckingham Correctional Center (749)</t>
  </si>
  <si>
    <t>Central Region Corr Fld Unit (760)</t>
  </si>
  <si>
    <t>Coffeewood Correctional Center (773)</t>
  </si>
  <si>
    <t>Deep Meadow Correctional Ctr (752)</t>
  </si>
  <si>
    <t>Deerfield Correctional Center (753)</t>
  </si>
  <si>
    <t>Dept of Corrections (701)</t>
  </si>
  <si>
    <t>Dept of Criminal Justice Svcs (140)</t>
  </si>
  <si>
    <t>Dept of Emergency Management (127)</t>
  </si>
  <si>
    <t>Dept of Fire Programs (960)</t>
  </si>
  <si>
    <t>Dept of Forensic Science (778)</t>
  </si>
  <si>
    <t>Dept of Juvenile Justice (777)</t>
  </si>
  <si>
    <t>Dept of State Police (156)</t>
  </si>
  <si>
    <t>Dillwyn Correctional Center (770)</t>
  </si>
  <si>
    <t>Div of Community Corrections (767)</t>
  </si>
  <si>
    <t>Div of Institutions (756)</t>
  </si>
  <si>
    <t>Employee Rel &amp; Trg Div (742)</t>
  </si>
  <si>
    <t>Fluvanna Corr Ctr for Women (743)</t>
  </si>
  <si>
    <t>Green Rock Correctional (776)</t>
  </si>
  <si>
    <t>Greensville Correctional Ctr (769)</t>
  </si>
  <si>
    <t>Haynesville Correctional Ctr (772)</t>
  </si>
  <si>
    <t>Indian Creek Corr Center (771)</t>
  </si>
  <si>
    <t>Keen Mountain Correctional Ctr (768)</t>
  </si>
  <si>
    <t>Lunenburg Correctional Center (774)</t>
  </si>
  <si>
    <t>Marion Correctional Center (747)</t>
  </si>
  <si>
    <t>Nottoway Correctional Center (745)</t>
  </si>
  <si>
    <t>Pocahontas State Correctional (775)</t>
  </si>
  <si>
    <t>Red Onion State Prison (741)</t>
  </si>
  <si>
    <t>River North Correctional Center (785)</t>
  </si>
  <si>
    <t>St. Brides Correctional Center (737)</t>
  </si>
  <si>
    <t>Sussex 1 State Prison (733)</t>
  </si>
  <si>
    <t>Sussex 2 State Prison (734)</t>
  </si>
  <si>
    <t>VA Corr Center for Women (716)</t>
  </si>
  <si>
    <t>VA Corr Enterprises (711)</t>
  </si>
  <si>
    <t>Wallens Ridge State Prison (735)</t>
  </si>
  <si>
    <t>Western Region Corr Fld Units (757)</t>
  </si>
  <si>
    <t>Transportation</t>
  </si>
  <si>
    <t>Dept of Aviation (841)</t>
  </si>
  <si>
    <t>Dept of Motor Vehicles (154)</t>
  </si>
  <si>
    <t>Dept of Rail &amp; Public Trans (505)</t>
  </si>
  <si>
    <t>Dept of Transportation (501)</t>
  </si>
  <si>
    <t>Veterans and Defense Affairs</t>
  </si>
  <si>
    <t>Dept of Military Affairs (123)</t>
  </si>
  <si>
    <t>Dept of Veterans Services (912)</t>
  </si>
  <si>
    <t>Sitter-Barfoot Veterans Care Center (922)</t>
  </si>
  <si>
    <t>VA Veterans Care Center (128)</t>
  </si>
  <si>
    <t>Data Excludes:</t>
  </si>
  <si>
    <t>Data Includes:</t>
  </si>
  <si>
    <r>
      <rPr>
        <sz val="11"/>
        <color theme="1"/>
        <rFont val="Wingdings"/>
        <charset val="2"/>
      </rPr>
      <t>ü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Continuous Recruitment Postings</t>
    </r>
  </si>
  <si>
    <r>
      <rPr>
        <sz val="11"/>
        <color theme="1"/>
        <rFont val="Wingdings"/>
        <charset val="2"/>
      </rPr>
      <t>ü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Multi-Hire Postings</t>
    </r>
  </si>
  <si>
    <t>Gunston Hall Plantation (417)</t>
  </si>
  <si>
    <t>VA Racing Commission (405)</t>
  </si>
  <si>
    <t>Secretariat</t>
  </si>
  <si>
    <r>
      <rPr>
        <sz val="11"/>
        <color theme="1"/>
        <rFont val="Wingdings"/>
        <charset val="2"/>
      </rPr>
      <t>ü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Salaried, Non-Faculty Postings (Full-Time, Part-Time, and Q Status)
Results based on agency RMS input</t>
    </r>
  </si>
  <si>
    <t>Q1 FY21 Mean Days to Hire</t>
  </si>
  <si>
    <t>Q1 FY21 # of Jobs Filled</t>
  </si>
  <si>
    <t>Q2 FY21 Mean Days to Hire</t>
  </si>
  <si>
    <t>Q2 FY21 # of Jobs Filled</t>
  </si>
  <si>
    <t>Q3 FY21 Mean Days to Hire</t>
  </si>
  <si>
    <t>Q3 FY21 # of Jobs Filled</t>
  </si>
  <si>
    <t>Q4 FY21 Mean Days to Hire</t>
  </si>
  <si>
    <t>Q4 FY21 # of Jobs Filled</t>
  </si>
  <si>
    <t>FY 21 YTD Mean Days to Hire</t>
  </si>
  <si>
    <t>FY21 YTD # of Jobs Filled</t>
  </si>
  <si>
    <t>FY21 YTD Mean Days to 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</si>
</sst>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Fill="1" applyProtection="1"/>
    <xf numFmtId="1" fontId="0" fillId="0" borderId="0" xfId="0" applyNumberFormat="1" applyFill="1" applyAlignment="1" applyProtection="1">
      <alignment horizontal="center"/>
    </xf>
    <xf numFmtId="1" fontId="0" fillId="0" borderId="0" xfId="0" applyNumberFormat="1" applyFill="1" applyAlignment="1" applyProtection="1">
      <alignment horizontal="center" vertical="center"/>
    </xf>
    <xf numFmtId="1" fontId="1" fillId="0" borderId="4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" fontId="0" fillId="0" borderId="0" xfId="0" applyNumberFormat="1" applyAlignment="1" applyProtection="1">
      <alignment horizont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1" fontId="2" fillId="2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1" fontId="0" fillId="0" borderId="0" xfId="0" applyNumberFormat="1" applyAlignment="1" applyProtection="1">
      <alignment horizontal="center" vertical="center"/>
    </xf>
    <xf numFmtId="0" fontId="1" fillId="3" borderId="8" xfId="0" applyFont="1" applyFill="1" applyBorder="1" applyProtection="1"/>
    <xf numFmtId="0" fontId="0" fillId="3" borderId="9" xfId="0" applyFill="1" applyBorder="1" applyProtection="1"/>
    <xf numFmtId="0" fontId="0" fillId="3" borderId="10" xfId="0" applyFill="1" applyBorder="1" applyAlignment="1" applyProtection="1">
      <alignment wrapText="1"/>
    </xf>
    <xf numFmtId="0" fontId="0" fillId="3" borderId="10" xfId="0" applyFill="1" applyBorder="1" applyProtection="1"/>
    <xf numFmtId="0" fontId="0" fillId="0" borderId="0" xfId="0" applyFill="1" applyBorder="1" applyProtection="1"/>
    <xf numFmtId="1" fontId="0" fillId="0" borderId="0" xfId="0" applyNumberForma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 vertical="center"/>
    </xf>
    <xf numFmtId="1" fontId="1" fillId="0" borderId="12" xfId="0" applyNumberFormat="1" applyFont="1" applyFill="1" applyBorder="1" applyAlignment="1" applyProtection="1">
      <alignment horizontal="center" vertical="center"/>
    </xf>
    <xf numFmtId="1" fontId="1" fillId="0" borderId="11" xfId="0" applyNumberFormat="1" applyFont="1" applyFill="1" applyBorder="1" applyAlignment="1" applyProtection="1">
      <alignment horizontal="center" vertical="center"/>
    </xf>
    <xf numFmtId="1" fontId="0" fillId="0" borderId="0" xfId="0" applyNumberForma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border>
        <top style="thick">
          <color auto="1"/>
        </top>
      </border>
    </dxf>
    <dxf>
      <protection locked="0" hidden="0"/>
    </dxf>
    <dxf>
      <border outline="0">
        <top style="thin">
          <color indexed="64"/>
        </top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" displayName="Table2" ref="A1:M125" totalsRowCount="1" headerRowDxfId="31" dataDxfId="29" totalsRowDxfId="27" headerRowBorderDxfId="30" tableBorderDxfId="28" totalsRowBorderDxfId="26">
  <autoFilter ref="A1:M124"/>
  <sortState ref="A2:M122">
    <sortCondition ref="A1:A122"/>
  </sortState>
  <tableColumns count="13">
    <tableColumn id="1" name="Secretariat" dataDxfId="25" totalsRowDxfId="12"/>
    <tableColumn id="2" name="Agency" dataDxfId="24" totalsRowDxfId="11"/>
    <tableColumn id="3" name="Agency #" dataDxfId="23" totalsRowDxfId="10"/>
    <tableColumn id="4" name="Q1 FY21 Mean Days to Hire" totalsRowFunction="average" dataDxfId="22" totalsRowDxfId="9"/>
    <tableColumn id="5" name="Q1 FY21 # of Jobs Filled" totalsRowFunction="sum" dataDxfId="21" totalsRowDxfId="8"/>
    <tableColumn id="6" name="Q2 FY21 Mean Days to Hire" totalsRowFunction="average" dataDxfId="20" totalsRowDxfId="7"/>
    <tableColumn id="7" name="Q2 FY21 # of Jobs Filled" totalsRowFunction="sum" dataDxfId="19" totalsRowDxfId="6"/>
    <tableColumn id="10" name="Q3 FY21 Mean Days to Hire" totalsRowFunction="average" dataDxfId="18" totalsRowDxfId="5"/>
    <tableColumn id="11" name="Q3 FY21 # of Jobs Filled" totalsRowFunction="sum" dataDxfId="17" totalsRowDxfId="4"/>
    <tableColumn id="12" name="Q4 FY21 Mean Days to Hire" totalsRowFunction="average" dataDxfId="16" totalsRowDxfId="3"/>
    <tableColumn id="13" name="Q4 FY21 # of Jobs Filled" totalsRowFunction="sum" dataDxfId="15" totalsRowDxfId="2"/>
    <tableColumn id="8" name="FY 21 YTD Mean Days to Hire" totalsRowFunction="custom" dataDxfId="14" totalsRowDxfId="1">
      <calculatedColumnFormula>AVERAGE(D2, F2,H2,Table2[[#This Row],[Q4 FY21 Mean Days to Hire]])</calculatedColumnFormula>
      <totalsRowFormula>(D125+F125+H125+J125)/4</totalsRowFormula>
    </tableColumn>
    <tableColumn id="9" name="FY21 YTD # of Jobs Filled" totalsRowFunction="sum" dataDxfId="13" totalsRowDxfId="0">
      <calculatedColumnFormula>SUM(E2,G2,I2,Table2[[#This Row],[Q4 FY21 '# of Jobs Filled]])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tabSelected="1" zoomScaleNormal="100" workbookViewId="0">
      <pane ySplit="1" topLeftCell="A2" activePane="bottomLeft" state="frozen"/>
      <selection activeCell="B1" sqref="B1"/>
      <selection pane="bottomLeft" activeCell="G125" sqref="G125"/>
    </sheetView>
  </sheetViews>
  <sheetFormatPr defaultColWidth="8.88671875" defaultRowHeight="14.4" x14ac:dyDescent="0.3"/>
  <cols>
    <col min="1" max="1" width="34.109375" style="5" bestFit="1" customWidth="1"/>
    <col min="2" max="2" width="48.44140625" style="5" bestFit="1" customWidth="1"/>
    <col min="3" max="3" width="14" style="5" bestFit="1" customWidth="1"/>
    <col min="4" max="4" width="13.109375" style="5" bestFit="1" customWidth="1"/>
    <col min="5" max="5" width="13.6640625" style="5" bestFit="1" customWidth="1"/>
    <col min="6" max="6" width="13.109375" style="5" bestFit="1" customWidth="1"/>
    <col min="7" max="7" width="13.6640625" style="5" bestFit="1" customWidth="1"/>
    <col min="8" max="8" width="12.6640625" style="5" customWidth="1"/>
    <col min="9" max="11" width="13.6640625" style="5" customWidth="1"/>
    <col min="12" max="12" width="12.6640625" style="5" bestFit="1" customWidth="1"/>
    <col min="13" max="13" width="13.33203125" style="5" bestFit="1" customWidth="1"/>
    <col min="14" max="16384" width="8.88671875" style="5"/>
  </cols>
  <sheetData>
    <row r="1" spans="1:13" ht="43.2" x14ac:dyDescent="0.3">
      <c r="A1" s="1" t="s">
        <v>140</v>
      </c>
      <c r="B1" s="1" t="s">
        <v>0</v>
      </c>
      <c r="C1" s="2" t="s">
        <v>1</v>
      </c>
      <c r="D1" s="1" t="s">
        <v>142</v>
      </c>
      <c r="E1" s="1" t="s">
        <v>143</v>
      </c>
      <c r="F1" s="1" t="s">
        <v>144</v>
      </c>
      <c r="G1" s="1" t="s">
        <v>145</v>
      </c>
      <c r="H1" s="1" t="s">
        <v>146</v>
      </c>
      <c r="I1" s="3" t="s">
        <v>147</v>
      </c>
      <c r="J1" s="1" t="s">
        <v>148</v>
      </c>
      <c r="K1" s="3" t="s">
        <v>149</v>
      </c>
      <c r="L1" s="4" t="s">
        <v>150</v>
      </c>
      <c r="M1" s="1" t="s">
        <v>151</v>
      </c>
    </row>
    <row r="2" spans="1:13" x14ac:dyDescent="0.3">
      <c r="A2" s="6" t="s">
        <v>2</v>
      </c>
      <c r="B2" s="6" t="s">
        <v>3</v>
      </c>
      <c r="C2" s="7">
        <v>157</v>
      </c>
      <c r="D2" s="8">
        <v>0</v>
      </c>
      <c r="E2" s="8">
        <v>0</v>
      </c>
      <c r="F2" s="8"/>
      <c r="G2" s="8"/>
      <c r="H2" s="8"/>
      <c r="I2" s="8"/>
      <c r="J2" s="8"/>
      <c r="K2" s="8"/>
      <c r="L2" s="9">
        <f>AVERAGE(D2, F2,H2,Table2[[#This Row],[Q4 FY21 Mean Days to Hire]])</f>
        <v>0</v>
      </c>
      <c r="M2" s="10">
        <f>SUM(E2,G2,I2,Table2[[#This Row],[Q4 FY21 '# of Jobs Filled]])</f>
        <v>0</v>
      </c>
    </row>
    <row r="3" spans="1:13" x14ac:dyDescent="0.3">
      <c r="A3" s="6" t="s">
        <v>2</v>
      </c>
      <c r="B3" s="6" t="s">
        <v>4</v>
      </c>
      <c r="C3" s="7">
        <v>132</v>
      </c>
      <c r="D3" s="8">
        <v>135.13055555555547</v>
      </c>
      <c r="E3" s="8">
        <v>4</v>
      </c>
      <c r="F3" s="8"/>
      <c r="G3" s="8"/>
      <c r="H3" s="8"/>
      <c r="I3" s="8"/>
      <c r="J3" s="8"/>
      <c r="K3" s="8"/>
      <c r="L3" s="9">
        <f>AVERAGE(D3, F3,H3,Table2[[#This Row],[Q4 FY21 Mean Days to Hire]])</f>
        <v>135.13055555555547</v>
      </c>
      <c r="M3" s="10">
        <f>SUM(E3,G3,I3,Table2[[#This Row],[Q4 FY21 '# of Jobs Filled]])</f>
        <v>4</v>
      </c>
    </row>
    <row r="4" spans="1:13" x14ac:dyDescent="0.3">
      <c r="A4" s="6" t="s">
        <v>2</v>
      </c>
      <c r="B4" s="6" t="s">
        <v>5</v>
      </c>
      <c r="C4" s="7">
        <v>194</v>
      </c>
      <c r="D4" s="8">
        <v>134.98185763888887</v>
      </c>
      <c r="E4" s="8">
        <v>8</v>
      </c>
      <c r="F4" s="8"/>
      <c r="G4" s="8"/>
      <c r="H4" s="8"/>
      <c r="I4" s="8"/>
      <c r="J4" s="8"/>
      <c r="K4" s="8"/>
      <c r="L4" s="9">
        <f>AVERAGE(D4, F4,H4,Table2[[#This Row],[Q4 FY21 Mean Days to Hire]])</f>
        <v>134.98185763888887</v>
      </c>
      <c r="M4" s="10">
        <f>SUM(E4,G4,I4,Table2[[#This Row],[Q4 FY21 '# of Jobs Filled]])</f>
        <v>8</v>
      </c>
    </row>
    <row r="5" spans="1:13" x14ac:dyDescent="0.3">
      <c r="A5" s="6" t="s">
        <v>2</v>
      </c>
      <c r="B5" s="6" t="s">
        <v>6</v>
      </c>
      <c r="C5" s="7">
        <v>129</v>
      </c>
      <c r="D5" s="8">
        <v>56.967881944443434</v>
      </c>
      <c r="E5" s="8">
        <v>4</v>
      </c>
      <c r="F5" s="8"/>
      <c r="G5" s="8"/>
      <c r="H5" s="8"/>
      <c r="I5" s="8"/>
      <c r="J5" s="8"/>
      <c r="K5" s="8"/>
      <c r="L5" s="9">
        <f>AVERAGE(D5, F5,H5,Table2[[#This Row],[Q4 FY21 Mean Days to Hire]])</f>
        <v>56.967881944443434</v>
      </c>
      <c r="M5" s="10">
        <f>SUM(E5,G5,I5,Table2[[#This Row],[Q4 FY21 '# of Jobs Filled]])</f>
        <v>4</v>
      </c>
    </row>
    <row r="6" spans="1:13" x14ac:dyDescent="0.3">
      <c r="A6" s="6" t="s">
        <v>2</v>
      </c>
      <c r="B6" s="6" t="s">
        <v>7</v>
      </c>
      <c r="C6" s="7">
        <v>136</v>
      </c>
      <c r="D6" s="8">
        <v>127.54732905982775</v>
      </c>
      <c r="E6" s="8">
        <v>13</v>
      </c>
      <c r="F6" s="8"/>
      <c r="G6" s="8"/>
      <c r="H6" s="8"/>
      <c r="I6" s="8"/>
      <c r="J6" s="8"/>
      <c r="K6" s="8"/>
      <c r="L6" s="9">
        <f>AVERAGE(D6, F6,H6,Table2[[#This Row],[Q4 FY21 Mean Days to Hire]])</f>
        <v>127.54732905982775</v>
      </c>
      <c r="M6" s="10">
        <f>SUM(E6,G6,I6,Table2[[#This Row],[Q4 FY21 '# of Jobs Filled]])</f>
        <v>13</v>
      </c>
    </row>
    <row r="7" spans="1:13" x14ac:dyDescent="0.3">
      <c r="A7" s="6" t="s">
        <v>8</v>
      </c>
      <c r="B7" s="6" t="s">
        <v>9</v>
      </c>
      <c r="C7" s="7">
        <v>301</v>
      </c>
      <c r="D7" s="8">
        <v>40.843529040403652</v>
      </c>
      <c r="E7" s="8">
        <v>22</v>
      </c>
      <c r="F7" s="8"/>
      <c r="G7" s="8"/>
      <c r="H7" s="8"/>
      <c r="I7" s="8"/>
      <c r="J7" s="8"/>
      <c r="K7" s="8"/>
      <c r="L7" s="9">
        <f>AVERAGE(D7, F7,H7,Table2[[#This Row],[Q4 FY21 Mean Days to Hire]])</f>
        <v>40.843529040403652</v>
      </c>
      <c r="M7" s="10">
        <f>SUM(E7,G7,I7,Table2[[#This Row],[Q4 FY21 '# of Jobs Filled]])</f>
        <v>22</v>
      </c>
    </row>
    <row r="8" spans="1:13" x14ac:dyDescent="0.3">
      <c r="A8" s="6" t="s">
        <v>8</v>
      </c>
      <c r="B8" s="6" t="s">
        <v>10</v>
      </c>
      <c r="C8" s="7">
        <v>411</v>
      </c>
      <c r="D8" s="8">
        <v>0</v>
      </c>
      <c r="E8" s="8">
        <v>0</v>
      </c>
      <c r="F8" s="8"/>
      <c r="G8" s="8"/>
      <c r="H8" s="8"/>
      <c r="I8" s="8"/>
      <c r="J8" s="8"/>
      <c r="K8" s="8"/>
      <c r="L8" s="9">
        <f>AVERAGE(D8, F8,H8,Table2[[#This Row],[Q4 FY21 Mean Days to Hire]])</f>
        <v>0</v>
      </c>
      <c r="M8" s="10">
        <f>SUM(E8,G8,I8,Table2[[#This Row],[Q4 FY21 '# of Jobs Filled]])</f>
        <v>0</v>
      </c>
    </row>
    <row r="9" spans="1:13" x14ac:dyDescent="0.3">
      <c r="A9" s="6" t="s">
        <v>8</v>
      </c>
      <c r="B9" s="6" t="s">
        <v>139</v>
      </c>
      <c r="C9" s="7">
        <v>405</v>
      </c>
      <c r="D9" s="8">
        <v>0</v>
      </c>
      <c r="E9" s="8">
        <v>0</v>
      </c>
      <c r="F9" s="8"/>
      <c r="G9" s="8"/>
      <c r="H9" s="8"/>
      <c r="I9" s="8"/>
      <c r="J9" s="8"/>
      <c r="K9" s="8"/>
      <c r="L9" s="9">
        <f>AVERAGE(D9, F9,H9,Table2[[#This Row],[Q4 FY21 Mean Days to Hire]])</f>
        <v>0</v>
      </c>
      <c r="M9" s="10">
        <f>SUM(E9,G9,I9,Table2[[#This Row],[Q4 FY21 '# of Jobs Filled]])</f>
        <v>0</v>
      </c>
    </row>
    <row r="10" spans="1:13" x14ac:dyDescent="0.3">
      <c r="A10" s="6" t="s">
        <v>11</v>
      </c>
      <c r="B10" s="6" t="s">
        <v>12</v>
      </c>
      <c r="C10" s="7">
        <v>226</v>
      </c>
      <c r="D10" s="8">
        <v>27.030555555553292</v>
      </c>
      <c r="E10" s="8">
        <v>1</v>
      </c>
      <c r="F10" s="8"/>
      <c r="G10" s="8"/>
      <c r="H10" s="8"/>
      <c r="I10" s="8"/>
      <c r="J10" s="8"/>
      <c r="K10" s="8"/>
      <c r="L10" s="9">
        <f>AVERAGE(D10, F10,H10,Table2[[#This Row],[Q4 FY21 Mean Days to Hire]])</f>
        <v>27.030555555553292</v>
      </c>
      <c r="M10" s="10">
        <f>SUM(E10,G10,I10,Table2[[#This Row],[Q4 FY21 '# of Jobs Filled]])</f>
        <v>1</v>
      </c>
    </row>
    <row r="11" spans="1:13" x14ac:dyDescent="0.3">
      <c r="A11" s="6" t="s">
        <v>11</v>
      </c>
      <c r="B11" s="6" t="s">
        <v>13</v>
      </c>
      <c r="C11" s="7">
        <v>165</v>
      </c>
      <c r="D11" s="27">
        <v>84.62268518518411</v>
      </c>
      <c r="E11" s="8">
        <v>9</v>
      </c>
      <c r="F11" s="8"/>
      <c r="G11" s="8"/>
      <c r="H11" s="8"/>
      <c r="I11" s="8"/>
      <c r="J11" s="8"/>
      <c r="K11" s="8"/>
      <c r="L11" s="9">
        <f>AVERAGE(D11, F11,H11,Table2[[#This Row],[Q4 FY21 Mean Days to Hire]])</f>
        <v>84.62268518518411</v>
      </c>
      <c r="M11" s="10">
        <f>SUM(E11,G11,I11,Table2[[#This Row],[Q4 FY21 '# of Jobs Filled]])</f>
        <v>9</v>
      </c>
    </row>
    <row r="12" spans="1:13" x14ac:dyDescent="0.3">
      <c r="A12" s="6" t="s">
        <v>11</v>
      </c>
      <c r="B12" s="6" t="s">
        <v>14</v>
      </c>
      <c r="C12" s="7">
        <v>181</v>
      </c>
      <c r="D12" s="8">
        <v>59.210416666668607</v>
      </c>
      <c r="E12" s="8">
        <v>1</v>
      </c>
      <c r="F12" s="8"/>
      <c r="G12" s="8"/>
      <c r="H12" s="8"/>
      <c r="I12" s="8"/>
      <c r="J12" s="8"/>
      <c r="K12" s="8"/>
      <c r="L12" s="9">
        <f>AVERAGE(D12, F12,H12,Table2[[#This Row],[Q4 FY21 Mean Days to Hire]])</f>
        <v>59.210416666668607</v>
      </c>
      <c r="M12" s="10">
        <f>SUM(E12,G12,I12,Table2[[#This Row],[Q4 FY21 '# of Jobs Filled]])</f>
        <v>1</v>
      </c>
    </row>
    <row r="13" spans="1:13" x14ac:dyDescent="0.3">
      <c r="A13" s="6" t="s">
        <v>11</v>
      </c>
      <c r="B13" s="6" t="s">
        <v>15</v>
      </c>
      <c r="C13" s="7">
        <v>409</v>
      </c>
      <c r="D13" s="8">
        <v>0</v>
      </c>
      <c r="E13" s="8">
        <v>0</v>
      </c>
      <c r="F13" s="8"/>
      <c r="G13" s="8"/>
      <c r="H13" s="8"/>
      <c r="I13" s="8"/>
      <c r="J13" s="8"/>
      <c r="K13" s="8"/>
      <c r="L13" s="9">
        <f>AVERAGE(D13, F13,H13,Table2[[#This Row],[Q4 FY21 Mean Days to Hire]])</f>
        <v>0</v>
      </c>
      <c r="M13" s="10">
        <f>SUM(E13,G13,I13,Table2[[#This Row],[Q4 FY21 '# of Jobs Filled]])</f>
        <v>0</v>
      </c>
    </row>
    <row r="14" spans="1:13" x14ac:dyDescent="0.3">
      <c r="A14" s="6" t="s">
        <v>11</v>
      </c>
      <c r="B14" s="6" t="s">
        <v>16</v>
      </c>
      <c r="C14" s="7">
        <v>222</v>
      </c>
      <c r="D14" s="8">
        <v>0</v>
      </c>
      <c r="E14" s="8">
        <v>0</v>
      </c>
      <c r="F14" s="8"/>
      <c r="G14" s="8"/>
      <c r="H14" s="8"/>
      <c r="I14" s="8"/>
      <c r="J14" s="8"/>
      <c r="K14" s="8"/>
      <c r="L14" s="9">
        <f>AVERAGE(D14, F14,H14,Table2[[#This Row],[Q4 FY21 Mean Days to Hire]])</f>
        <v>0</v>
      </c>
      <c r="M14" s="10">
        <f>SUM(E14,G14,I14,Table2[[#This Row],[Q4 FY21 '# of Jobs Filled]])</f>
        <v>0</v>
      </c>
    </row>
    <row r="15" spans="1:13" x14ac:dyDescent="0.3">
      <c r="A15" s="6" t="s">
        <v>11</v>
      </c>
      <c r="B15" s="6" t="s">
        <v>17</v>
      </c>
      <c r="C15" s="7">
        <v>350</v>
      </c>
      <c r="D15" s="8">
        <v>0</v>
      </c>
      <c r="E15" s="8">
        <v>0</v>
      </c>
      <c r="F15" s="8"/>
      <c r="G15" s="8"/>
      <c r="H15" s="8"/>
      <c r="I15" s="8"/>
      <c r="J15" s="8"/>
      <c r="K15" s="8"/>
      <c r="L15" s="9">
        <f>AVERAGE(D15, F15,H15,Table2[[#This Row],[Q4 FY21 Mean Days to Hire]])</f>
        <v>0</v>
      </c>
      <c r="M15" s="10">
        <f>SUM(E15,G15,I15,Table2[[#This Row],[Q4 FY21 '# of Jobs Filled]])</f>
        <v>0</v>
      </c>
    </row>
    <row r="16" spans="1:13" x14ac:dyDescent="0.3">
      <c r="A16" s="6" t="s">
        <v>11</v>
      </c>
      <c r="B16" s="6" t="s">
        <v>18</v>
      </c>
      <c r="C16" s="7">
        <v>182</v>
      </c>
      <c r="D16" s="8">
        <v>44.221511994950227</v>
      </c>
      <c r="E16" s="8">
        <v>44</v>
      </c>
      <c r="F16" s="8"/>
      <c r="G16" s="8"/>
      <c r="H16" s="8"/>
      <c r="I16" s="8"/>
      <c r="J16" s="8"/>
      <c r="K16" s="8"/>
      <c r="L16" s="9">
        <f>AVERAGE(D16, F16,H16,Table2[[#This Row],[Q4 FY21 Mean Days to Hire]])</f>
        <v>44.221511994950227</v>
      </c>
      <c r="M16" s="10">
        <f>SUM(E16,G16,I16,Table2[[#This Row],[Q4 FY21 '# of Jobs Filled]])</f>
        <v>44</v>
      </c>
    </row>
    <row r="17" spans="1:13" x14ac:dyDescent="0.3">
      <c r="A17" s="6" t="s">
        <v>19</v>
      </c>
      <c r="B17" s="6" t="s">
        <v>20</v>
      </c>
      <c r="C17" s="7">
        <v>291</v>
      </c>
      <c r="D17" s="8">
        <v>0</v>
      </c>
      <c r="E17" s="8">
        <v>0</v>
      </c>
      <c r="F17" s="8"/>
      <c r="G17" s="8"/>
      <c r="H17" s="8"/>
      <c r="I17" s="8"/>
      <c r="J17" s="8"/>
      <c r="K17" s="8"/>
      <c r="L17" s="9">
        <f>AVERAGE(D17, F17,H17,Table2[[#This Row],[Q4 FY21 Mean Days to Hire]])</f>
        <v>0</v>
      </c>
      <c r="M17" s="10">
        <f>SUM(E17,G17,I17,Table2[[#This Row],[Q4 FY21 '# of Jobs Filled]])</f>
        <v>0</v>
      </c>
    </row>
    <row r="18" spans="1:13" x14ac:dyDescent="0.3">
      <c r="A18" s="6" t="s">
        <v>19</v>
      </c>
      <c r="B18" s="6" t="s">
        <v>21</v>
      </c>
      <c r="C18" s="7">
        <v>292</v>
      </c>
      <c r="D18" s="8">
        <v>0</v>
      </c>
      <c r="E18" s="8">
        <v>0</v>
      </c>
      <c r="F18" s="8"/>
      <c r="G18" s="8"/>
      <c r="H18" s="8"/>
      <c r="I18" s="8"/>
      <c r="J18" s="8"/>
      <c r="K18" s="8"/>
      <c r="L18" s="9">
        <f>AVERAGE(D18, F18,H18,Table2[[#This Row],[Q4 FY21 Mean Days to Hire]])</f>
        <v>0</v>
      </c>
      <c r="M18" s="10">
        <f>SUM(E18,G18,I18,Table2[[#This Row],[Q4 FY21 '# of Jobs Filled]])</f>
        <v>0</v>
      </c>
    </row>
    <row r="19" spans="1:13" x14ac:dyDescent="0.3">
      <c r="A19" s="6" t="s">
        <v>19</v>
      </c>
      <c r="B19" s="6" t="s">
        <v>22</v>
      </c>
      <c r="C19" s="7">
        <v>287</v>
      </c>
      <c r="D19" s="8">
        <v>0</v>
      </c>
      <c r="E19" s="8">
        <v>0</v>
      </c>
      <c r="F19" s="8"/>
      <c r="G19" s="8"/>
      <c r="H19" s="8"/>
      <c r="I19" s="8"/>
      <c r="J19" s="8"/>
      <c r="K19" s="8"/>
      <c r="L19" s="9">
        <f>AVERAGE(D19, F19,H19,Table2[[#This Row],[Q4 FY21 Mean Days to Hire]])</f>
        <v>0</v>
      </c>
      <c r="M19" s="10">
        <f>SUM(E19,G19,I19,Table2[[#This Row],[Q4 FY21 '# of Jobs Filled]])</f>
        <v>0</v>
      </c>
    </row>
    <row r="20" spans="1:13" x14ac:dyDescent="0.3">
      <c r="A20" s="6" t="s">
        <v>19</v>
      </c>
      <c r="B20" s="6" t="s">
        <v>23</v>
      </c>
      <c r="C20" s="7">
        <v>201</v>
      </c>
      <c r="D20" s="8">
        <v>52.574053030301663</v>
      </c>
      <c r="E20" s="8">
        <v>11</v>
      </c>
      <c r="F20" s="8"/>
      <c r="G20" s="8"/>
      <c r="H20" s="8"/>
      <c r="I20" s="8"/>
      <c r="J20" s="8"/>
      <c r="K20" s="8"/>
      <c r="L20" s="9">
        <f>AVERAGE(D20, F20,H20,Table2[[#This Row],[Q4 FY21 Mean Days to Hire]])</f>
        <v>52.574053030301663</v>
      </c>
      <c r="M20" s="10">
        <f>SUM(E20,G20,I20,Table2[[#This Row],[Q4 FY21 '# of Jobs Filled]])</f>
        <v>11</v>
      </c>
    </row>
    <row r="21" spans="1:13" x14ac:dyDescent="0.3">
      <c r="A21" s="6" t="s">
        <v>19</v>
      </c>
      <c r="B21" s="6" t="s">
        <v>138</v>
      </c>
      <c r="C21" s="7">
        <v>417</v>
      </c>
      <c r="D21" s="8">
        <v>0</v>
      </c>
      <c r="E21" s="8">
        <v>0</v>
      </c>
      <c r="F21" s="8"/>
      <c r="G21" s="8"/>
      <c r="H21" s="8"/>
      <c r="I21" s="8"/>
      <c r="J21" s="8"/>
      <c r="K21" s="8"/>
      <c r="L21" s="9">
        <f>AVERAGE(D21, F21,H21,Table2[[#This Row],[Q4 FY21 Mean Days to Hire]])</f>
        <v>0</v>
      </c>
      <c r="M21" s="10">
        <f>SUM(E21,G21,I21,Table2[[#This Row],[Q4 FY21 '# of Jobs Filled]])</f>
        <v>0</v>
      </c>
    </row>
    <row r="22" spans="1:13" x14ac:dyDescent="0.3">
      <c r="A22" s="6" t="s">
        <v>19</v>
      </c>
      <c r="B22" s="6" t="s">
        <v>24</v>
      </c>
      <c r="C22" s="7">
        <v>283</v>
      </c>
      <c r="D22" s="8">
        <v>78.035416666666734</v>
      </c>
      <c r="E22" s="8">
        <v>7</v>
      </c>
      <c r="F22" s="8"/>
      <c r="G22" s="8"/>
      <c r="H22" s="8"/>
      <c r="I22" s="8"/>
      <c r="J22" s="8"/>
      <c r="K22" s="8"/>
      <c r="L22" s="9">
        <f>AVERAGE(D22, F22,H22,Table2[[#This Row],[Q4 FY21 Mean Days to Hire]])</f>
        <v>78.035416666666734</v>
      </c>
      <c r="M22" s="10">
        <f>SUM(E22,G22,I22,Table2[[#This Row],[Q4 FY21 '# of Jobs Filled]])</f>
        <v>7</v>
      </c>
    </row>
    <row r="23" spans="1:13" x14ac:dyDescent="0.3">
      <c r="A23" s="6" t="s">
        <v>19</v>
      </c>
      <c r="B23" s="6" t="s">
        <v>25</v>
      </c>
      <c r="C23" s="7">
        <v>425</v>
      </c>
      <c r="D23" s="8">
        <v>0</v>
      </c>
      <c r="E23" s="8">
        <v>0</v>
      </c>
      <c r="F23" s="8"/>
      <c r="G23" s="8"/>
      <c r="H23" s="8"/>
      <c r="I23" s="8"/>
      <c r="J23" s="8"/>
      <c r="K23" s="8"/>
      <c r="L23" s="9">
        <f>AVERAGE(D23, F23,H23,Table2[[#This Row],[Q4 FY21 Mean Days to Hire]])</f>
        <v>0</v>
      </c>
      <c r="M23" s="10">
        <f>SUM(E23,G23,I23,Table2[[#This Row],[Q4 FY21 '# of Jobs Filled]])</f>
        <v>0</v>
      </c>
    </row>
    <row r="24" spans="1:13" x14ac:dyDescent="0.3">
      <c r="A24" s="6" t="s">
        <v>19</v>
      </c>
      <c r="B24" s="6" t="s">
        <v>26</v>
      </c>
      <c r="C24" s="7">
        <v>290</v>
      </c>
      <c r="D24" s="8">
        <v>48.996875000000728</v>
      </c>
      <c r="E24" s="8">
        <v>2</v>
      </c>
      <c r="F24" s="8"/>
      <c r="G24" s="8"/>
      <c r="H24" s="8"/>
      <c r="I24" s="8"/>
      <c r="J24" s="8"/>
      <c r="K24" s="8"/>
      <c r="L24" s="9">
        <f>AVERAGE(D24, F24,H24,Table2[[#This Row],[Q4 FY21 Mean Days to Hire]])</f>
        <v>48.996875000000728</v>
      </c>
      <c r="M24" s="10">
        <f>SUM(E24,G24,I24,Table2[[#This Row],[Q4 FY21 '# of Jobs Filled]])</f>
        <v>2</v>
      </c>
    </row>
    <row r="25" spans="1:13" x14ac:dyDescent="0.3">
      <c r="A25" s="6" t="s">
        <v>19</v>
      </c>
      <c r="B25" s="6" t="s">
        <v>27</v>
      </c>
      <c r="C25" s="7">
        <v>202</v>
      </c>
      <c r="D25" s="8">
        <v>0</v>
      </c>
      <c r="E25" s="8">
        <v>0</v>
      </c>
      <c r="F25" s="8"/>
      <c r="G25" s="8"/>
      <c r="H25" s="8"/>
      <c r="I25" s="8"/>
      <c r="J25" s="8"/>
      <c r="K25" s="8"/>
      <c r="L25" s="9">
        <f>AVERAGE(D25, F25,H25,Table2[[#This Row],[Q4 FY21 Mean Days to Hire]])</f>
        <v>0</v>
      </c>
      <c r="M25" s="10">
        <f>SUM(E25,G25,I25,Table2[[#This Row],[Q4 FY21 '# of Jobs Filled]])</f>
        <v>0</v>
      </c>
    </row>
    <row r="26" spans="1:13" x14ac:dyDescent="0.3">
      <c r="A26" s="6" t="s">
        <v>19</v>
      </c>
      <c r="B26" s="6" t="s">
        <v>28</v>
      </c>
      <c r="C26" s="7">
        <v>214</v>
      </c>
      <c r="D26" s="8">
        <v>0</v>
      </c>
      <c r="E26" s="8">
        <v>0</v>
      </c>
      <c r="F26" s="8"/>
      <c r="G26" s="8"/>
      <c r="H26" s="8"/>
      <c r="I26" s="8"/>
      <c r="J26" s="8"/>
      <c r="K26" s="8"/>
      <c r="L26" s="9">
        <f>AVERAGE(D26, F26,H26,Table2[[#This Row],[Q4 FY21 Mean Days to Hire]])</f>
        <v>0</v>
      </c>
      <c r="M26" s="10">
        <f>SUM(E26,G26,I26,Table2[[#This Row],[Q4 FY21 '# of Jobs Filled]])</f>
        <v>0</v>
      </c>
    </row>
    <row r="27" spans="1:13" x14ac:dyDescent="0.3">
      <c r="A27" s="6" t="s">
        <v>19</v>
      </c>
      <c r="B27" s="6" t="s">
        <v>29</v>
      </c>
      <c r="C27" s="7">
        <v>299</v>
      </c>
      <c r="D27" s="8">
        <v>0</v>
      </c>
      <c r="E27" s="8">
        <v>0</v>
      </c>
      <c r="F27" s="8"/>
      <c r="G27" s="8"/>
      <c r="H27" s="8"/>
      <c r="I27" s="8"/>
      <c r="J27" s="8"/>
      <c r="K27" s="8"/>
      <c r="L27" s="9">
        <f>AVERAGE(D27, F27,H27,Table2[[#This Row],[Q4 FY21 Mean Days to Hire]])</f>
        <v>0</v>
      </c>
      <c r="M27" s="10">
        <f>SUM(E27,G27,I27,Table2[[#This Row],[Q4 FY21 '# of Jobs Filled]])</f>
        <v>0</v>
      </c>
    </row>
    <row r="28" spans="1:13" x14ac:dyDescent="0.3">
      <c r="A28" s="6" t="s">
        <v>19</v>
      </c>
      <c r="B28" s="11" t="s">
        <v>30</v>
      </c>
      <c r="C28" s="7">
        <v>938</v>
      </c>
      <c r="D28" s="8">
        <v>0</v>
      </c>
      <c r="E28" s="8">
        <v>0</v>
      </c>
      <c r="F28" s="8"/>
      <c r="G28" s="8"/>
      <c r="H28" s="8"/>
      <c r="I28" s="8"/>
      <c r="J28" s="8"/>
      <c r="K28" s="8"/>
      <c r="L28" s="9">
        <f>AVERAGE(D28, F28,H28,Table2[[#This Row],[Q4 FY21 Mean Days to Hire]])</f>
        <v>0</v>
      </c>
      <c r="M28" s="10">
        <f>SUM(E28,G28,I28,Table2[[#This Row],[Q4 FY21 '# of Jobs Filled]])</f>
        <v>0</v>
      </c>
    </row>
    <row r="29" spans="1:13" x14ac:dyDescent="0.3">
      <c r="A29" s="6" t="s">
        <v>19</v>
      </c>
      <c r="B29" s="6" t="s">
        <v>31</v>
      </c>
      <c r="C29" s="7">
        <v>213</v>
      </c>
      <c r="D29" s="8">
        <v>231.55156249999891</v>
      </c>
      <c r="E29" s="8">
        <v>4</v>
      </c>
      <c r="F29" s="8"/>
      <c r="G29" s="8"/>
      <c r="H29" s="8"/>
      <c r="I29" s="8"/>
      <c r="J29" s="8"/>
      <c r="K29" s="8"/>
      <c r="L29" s="9">
        <f>AVERAGE(D29, F29,H29,Table2[[#This Row],[Q4 FY21 Mean Days to Hire]])</f>
        <v>231.55156249999891</v>
      </c>
      <c r="M29" s="10">
        <f>SUM(E29,G29,I29,Table2[[#This Row],[Q4 FY21 '# of Jobs Filled]])</f>
        <v>4</v>
      </c>
    </row>
    <row r="30" spans="1:13" x14ac:dyDescent="0.3">
      <c r="A30" s="6" t="s">
        <v>19</v>
      </c>
      <c r="B30" s="6" t="s">
        <v>32</v>
      </c>
      <c r="C30" s="7">
        <v>285</v>
      </c>
      <c r="D30" s="8">
        <v>0</v>
      </c>
      <c r="E30" s="8">
        <v>0</v>
      </c>
      <c r="F30" s="8"/>
      <c r="G30" s="8"/>
      <c r="H30" s="8"/>
      <c r="I30" s="8"/>
      <c r="J30" s="8"/>
      <c r="K30" s="8"/>
      <c r="L30" s="9">
        <f>AVERAGE(D30, F30,H30,Table2[[#This Row],[Q4 FY21 Mean Days to Hire]])</f>
        <v>0</v>
      </c>
      <c r="M30" s="10">
        <f>SUM(E30,G30,I30,Table2[[#This Row],[Q4 FY21 '# of Jobs Filled]])</f>
        <v>0</v>
      </c>
    </row>
    <row r="31" spans="1:13" x14ac:dyDescent="0.3">
      <c r="A31" s="6" t="s">
        <v>19</v>
      </c>
      <c r="B31" s="6" t="s">
        <v>33</v>
      </c>
      <c r="C31" s="7">
        <v>277</v>
      </c>
      <c r="D31" s="8">
        <v>44.462500000001455</v>
      </c>
      <c r="E31" s="8">
        <v>2</v>
      </c>
      <c r="F31" s="8"/>
      <c r="G31" s="8"/>
      <c r="H31" s="8"/>
      <c r="I31" s="8"/>
      <c r="J31" s="8"/>
      <c r="K31" s="8"/>
      <c r="L31" s="9">
        <f>AVERAGE(D31, F31,H31,Table2[[#This Row],[Q4 FY21 Mean Days to Hire]])</f>
        <v>44.462500000001455</v>
      </c>
      <c r="M31" s="10">
        <f>SUM(E31,G31,I31,Table2[[#This Row],[Q4 FY21 '# of Jobs Filled]])</f>
        <v>2</v>
      </c>
    </row>
    <row r="32" spans="1:13" x14ac:dyDescent="0.3">
      <c r="A32" s="6" t="s">
        <v>19</v>
      </c>
      <c r="B32" s="6" t="s">
        <v>34</v>
      </c>
      <c r="C32" s="7">
        <v>278</v>
      </c>
      <c r="D32" s="8">
        <v>75.261805555557657</v>
      </c>
      <c r="E32" s="8">
        <v>1</v>
      </c>
      <c r="F32" s="8"/>
      <c r="G32" s="8"/>
      <c r="H32" s="8"/>
      <c r="I32" s="8"/>
      <c r="J32" s="8"/>
      <c r="K32" s="8"/>
      <c r="L32" s="9">
        <f>AVERAGE(D32, F32,H32,Table2[[#This Row],[Q4 FY21 Mean Days to Hire]])</f>
        <v>75.261805555557657</v>
      </c>
      <c r="M32" s="10">
        <f>SUM(E32,G32,I32,Table2[[#This Row],[Q4 FY21 '# of Jobs Filled]])</f>
        <v>1</v>
      </c>
    </row>
    <row r="33" spans="1:13" x14ac:dyDescent="0.3">
      <c r="A33" s="6" t="s">
        <v>19</v>
      </c>
      <c r="B33" s="6" t="s">
        <v>35</v>
      </c>
      <c r="C33" s="7">
        <v>241</v>
      </c>
      <c r="D33" s="8">
        <v>0</v>
      </c>
      <c r="E33" s="8">
        <v>0</v>
      </c>
      <c r="F33" s="8"/>
      <c r="G33" s="8"/>
      <c r="H33" s="8"/>
      <c r="I33" s="8"/>
      <c r="J33" s="8"/>
      <c r="K33" s="8"/>
      <c r="L33" s="9">
        <f>AVERAGE(D33, F33,H33,Table2[[#This Row],[Q4 FY21 Mean Days to Hire]])</f>
        <v>0</v>
      </c>
      <c r="M33" s="10">
        <f>SUM(E33,G33,I33,Table2[[#This Row],[Q4 FY21 '# of Jobs Filled]])</f>
        <v>0</v>
      </c>
    </row>
    <row r="34" spans="1:13" x14ac:dyDescent="0.3">
      <c r="A34" s="6" t="s">
        <v>19</v>
      </c>
      <c r="B34" s="6" t="s">
        <v>36</v>
      </c>
      <c r="C34" s="7">
        <v>146</v>
      </c>
      <c r="D34" s="8">
        <v>0</v>
      </c>
      <c r="E34" s="8">
        <v>0</v>
      </c>
      <c r="F34" s="8"/>
      <c r="G34" s="8"/>
      <c r="H34" s="8"/>
      <c r="I34" s="8"/>
      <c r="J34" s="8"/>
      <c r="K34" s="8"/>
      <c r="L34" s="9">
        <f>AVERAGE(D34, F34,H34,Table2[[#This Row],[Q4 FY21 Mean Days to Hire]])</f>
        <v>0</v>
      </c>
      <c r="M34" s="10">
        <f>SUM(E34,G34,I34,Table2[[#This Row],[Q4 FY21 '# of Jobs Filled]])</f>
        <v>0</v>
      </c>
    </row>
    <row r="35" spans="1:13" x14ac:dyDescent="0.3">
      <c r="A35" s="6" t="s">
        <v>19</v>
      </c>
      <c r="B35" s="6" t="s">
        <v>37</v>
      </c>
      <c r="C35" s="7">
        <v>937</v>
      </c>
      <c r="D35" s="8">
        <v>0</v>
      </c>
      <c r="E35" s="8">
        <v>0</v>
      </c>
      <c r="F35" s="8"/>
      <c r="G35" s="8"/>
      <c r="H35" s="8"/>
      <c r="I35" s="8"/>
      <c r="J35" s="8"/>
      <c r="K35" s="8"/>
      <c r="L35" s="9">
        <f>AVERAGE(D35, F35,H35,Table2[[#This Row],[Q4 FY21 Mean Days to Hire]])</f>
        <v>0</v>
      </c>
      <c r="M35" s="10">
        <f>SUM(E35,G35,I35,Table2[[#This Row],[Q4 FY21 '# of Jobs Filled]])</f>
        <v>0</v>
      </c>
    </row>
    <row r="36" spans="1:13" x14ac:dyDescent="0.3">
      <c r="A36" s="6" t="s">
        <v>19</v>
      </c>
      <c r="B36" s="6" t="s">
        <v>38</v>
      </c>
      <c r="C36" s="7">
        <v>276</v>
      </c>
      <c r="D36" s="8">
        <v>0</v>
      </c>
      <c r="E36" s="8">
        <v>0</v>
      </c>
      <c r="F36" s="8"/>
      <c r="G36" s="8"/>
      <c r="H36" s="8"/>
      <c r="I36" s="8"/>
      <c r="J36" s="8"/>
      <c r="K36" s="8"/>
      <c r="L36" s="9">
        <f>AVERAGE(D36, F36,H36,Table2[[#This Row],[Q4 FY21 Mean Days to Hire]])</f>
        <v>0</v>
      </c>
      <c r="M36" s="10">
        <f>SUM(E36,G36,I36,Table2[[#This Row],[Q4 FY21 '# of Jobs Filled]])</f>
        <v>0</v>
      </c>
    </row>
    <row r="37" spans="1:13" x14ac:dyDescent="0.3">
      <c r="A37" s="6" t="s">
        <v>19</v>
      </c>
      <c r="B37" s="11" t="s">
        <v>39</v>
      </c>
      <c r="C37" s="7">
        <v>948</v>
      </c>
      <c r="D37" s="8">
        <v>0</v>
      </c>
      <c r="E37" s="8">
        <v>0</v>
      </c>
      <c r="F37" s="8"/>
      <c r="G37" s="8"/>
      <c r="H37" s="8"/>
      <c r="I37" s="8"/>
      <c r="J37" s="8"/>
      <c r="K37" s="8"/>
      <c r="L37" s="9">
        <f>AVERAGE(D37, F37,H37,Table2[[#This Row],[Q4 FY21 Mean Days to Hire]])</f>
        <v>0</v>
      </c>
      <c r="M37" s="10">
        <f>SUM(E37,G37,I37,Table2[[#This Row],[Q4 FY21 '# of Jobs Filled]])</f>
        <v>0</v>
      </c>
    </row>
    <row r="38" spans="1:13" x14ac:dyDescent="0.3">
      <c r="A38" s="6" t="s">
        <v>19</v>
      </c>
      <c r="B38" s="6" t="s">
        <v>40</v>
      </c>
      <c r="C38" s="7">
        <v>245</v>
      </c>
      <c r="D38" s="8">
        <v>0</v>
      </c>
      <c r="E38" s="8">
        <v>0</v>
      </c>
      <c r="F38" s="8"/>
      <c r="G38" s="8"/>
      <c r="H38" s="8"/>
      <c r="I38" s="8"/>
      <c r="J38" s="8"/>
      <c r="K38" s="8"/>
      <c r="L38" s="9">
        <f>AVERAGE(D38, F38,H38,Table2[[#This Row],[Q4 FY21 Mean Days to Hire]])</f>
        <v>0</v>
      </c>
      <c r="M38" s="10">
        <f>SUM(E38,G38,I38,Table2[[#This Row],[Q4 FY21 '# of Jobs Filled]])</f>
        <v>0</v>
      </c>
    </row>
    <row r="39" spans="1:13" x14ac:dyDescent="0.3">
      <c r="A39" s="6" t="s">
        <v>19</v>
      </c>
      <c r="B39" s="6" t="s">
        <v>41</v>
      </c>
      <c r="C39" s="7">
        <v>293</v>
      </c>
      <c r="D39" s="8">
        <v>0</v>
      </c>
      <c r="E39" s="8">
        <v>0</v>
      </c>
      <c r="F39" s="8"/>
      <c r="G39" s="8"/>
      <c r="H39" s="8"/>
      <c r="I39" s="8"/>
      <c r="J39" s="8"/>
      <c r="K39" s="8"/>
      <c r="L39" s="9">
        <f>AVERAGE(D39, F39,H39,Table2[[#This Row],[Q4 FY21 Mean Days to Hire]])</f>
        <v>0</v>
      </c>
      <c r="M39" s="10">
        <f>SUM(E39,G39,I39,Table2[[#This Row],[Q4 FY21 '# of Jobs Filled]])</f>
        <v>0</v>
      </c>
    </row>
    <row r="40" spans="1:13" x14ac:dyDescent="0.3">
      <c r="A40" s="6" t="s">
        <v>19</v>
      </c>
      <c r="B40" s="6" t="s">
        <v>42</v>
      </c>
      <c r="C40" s="7">
        <v>296</v>
      </c>
      <c r="D40" s="8">
        <v>0</v>
      </c>
      <c r="E40" s="8">
        <v>0</v>
      </c>
      <c r="F40" s="8"/>
      <c r="G40" s="8"/>
      <c r="H40" s="8"/>
      <c r="I40" s="8"/>
      <c r="J40" s="8"/>
      <c r="K40" s="8"/>
      <c r="L40" s="9">
        <f>AVERAGE(D40, F40,H40,Table2[[#This Row],[Q4 FY21 Mean Days to Hire]])</f>
        <v>0</v>
      </c>
      <c r="M40" s="10">
        <f>SUM(E40,G40,I40,Table2[[#This Row],[Q4 FY21 '# of Jobs Filled]])</f>
        <v>0</v>
      </c>
    </row>
    <row r="41" spans="1:13" x14ac:dyDescent="0.3">
      <c r="A41" s="6" t="s">
        <v>19</v>
      </c>
      <c r="B41" s="6" t="s">
        <v>43</v>
      </c>
      <c r="C41" s="7">
        <v>211</v>
      </c>
      <c r="D41" s="8">
        <v>43.715178571427323</v>
      </c>
      <c r="E41" s="8">
        <v>7</v>
      </c>
      <c r="F41" s="8"/>
      <c r="G41" s="8"/>
      <c r="H41" s="8"/>
      <c r="I41" s="8"/>
      <c r="J41" s="8"/>
      <c r="K41" s="8"/>
      <c r="L41" s="9">
        <f>AVERAGE(D41, F41,H41,Table2[[#This Row],[Q4 FY21 Mean Days to Hire]])</f>
        <v>43.715178571427323</v>
      </c>
      <c r="M41" s="10">
        <f>SUM(E41,G41,I41,Table2[[#This Row],[Q4 FY21 '# of Jobs Filled]])</f>
        <v>7</v>
      </c>
    </row>
    <row r="42" spans="1:13" x14ac:dyDescent="0.3">
      <c r="A42" s="6" t="s">
        <v>19</v>
      </c>
      <c r="B42" s="6" t="s">
        <v>44</v>
      </c>
      <c r="C42" s="7">
        <v>238</v>
      </c>
      <c r="D42" s="8">
        <v>29.346875000001091</v>
      </c>
      <c r="E42" s="8">
        <v>4</v>
      </c>
      <c r="F42" s="8"/>
      <c r="G42" s="8"/>
      <c r="H42" s="8"/>
      <c r="I42" s="8"/>
      <c r="J42" s="8"/>
      <c r="K42" s="8"/>
      <c r="L42" s="9">
        <f>AVERAGE(D42, F42,H42,Table2[[#This Row],[Q4 FY21 Mean Days to Hire]])</f>
        <v>29.346875000001091</v>
      </c>
      <c r="M42" s="10">
        <f>SUM(E42,G42,I42,Table2[[#This Row],[Q4 FY21 '# of Jobs Filled]])</f>
        <v>4</v>
      </c>
    </row>
    <row r="43" spans="1:13" x14ac:dyDescent="0.3">
      <c r="A43" s="6" t="s">
        <v>19</v>
      </c>
      <c r="B43" s="6" t="s">
        <v>45</v>
      </c>
      <c r="C43" s="7">
        <v>942</v>
      </c>
      <c r="D43" s="8">
        <v>0</v>
      </c>
      <c r="E43" s="8">
        <v>0</v>
      </c>
      <c r="F43" s="8"/>
      <c r="G43" s="8"/>
      <c r="H43" s="8"/>
      <c r="I43" s="8"/>
      <c r="J43" s="8"/>
      <c r="K43" s="8"/>
      <c r="L43" s="9">
        <f>AVERAGE(D43, F43,H43,Table2[[#This Row],[Q4 FY21 Mean Days to Hire]])</f>
        <v>0</v>
      </c>
      <c r="M43" s="10">
        <f>SUM(E43,G43,I43,Table2[[#This Row],[Q4 FY21 '# of Jobs Filled]])</f>
        <v>0</v>
      </c>
    </row>
    <row r="44" spans="1:13" x14ac:dyDescent="0.3">
      <c r="A44" s="6" t="s">
        <v>19</v>
      </c>
      <c r="B44" s="6" t="s">
        <v>46</v>
      </c>
      <c r="C44" s="7">
        <v>218</v>
      </c>
      <c r="D44" s="8">
        <v>34.404166666667152</v>
      </c>
      <c r="E44" s="8">
        <v>3</v>
      </c>
      <c r="F44" s="8"/>
      <c r="G44" s="8"/>
      <c r="H44" s="8"/>
      <c r="I44" s="8"/>
      <c r="J44" s="8"/>
      <c r="K44" s="8"/>
      <c r="L44" s="9">
        <f>AVERAGE(D44, F44,H44,Table2[[#This Row],[Q4 FY21 Mean Days to Hire]])</f>
        <v>34.404166666667152</v>
      </c>
      <c r="M44" s="10">
        <f>SUM(E44,G44,I44,Table2[[#This Row],[Q4 FY21 '# of Jobs Filled]])</f>
        <v>3</v>
      </c>
    </row>
    <row r="45" spans="1:13" x14ac:dyDescent="0.3">
      <c r="A45" s="6" t="s">
        <v>19</v>
      </c>
      <c r="B45" s="6" t="s">
        <v>47</v>
      </c>
      <c r="C45" s="7">
        <v>212</v>
      </c>
      <c r="D45" s="8">
        <v>73.780555555553292</v>
      </c>
      <c r="E45" s="8">
        <v>1</v>
      </c>
      <c r="F45" s="8"/>
      <c r="G45" s="8"/>
      <c r="H45" s="8"/>
      <c r="I45" s="8"/>
      <c r="J45" s="8"/>
      <c r="K45" s="8"/>
      <c r="L45" s="9">
        <f>AVERAGE(D45, F45,H45,Table2[[#This Row],[Q4 FY21 Mean Days to Hire]])</f>
        <v>73.780555555553292</v>
      </c>
      <c r="M45" s="10">
        <f>SUM(E45,G45,I45,Table2[[#This Row],[Q4 FY21 '# of Jobs Filled]])</f>
        <v>1</v>
      </c>
    </row>
    <row r="46" spans="1:13" x14ac:dyDescent="0.3">
      <c r="A46" s="6" t="s">
        <v>19</v>
      </c>
      <c r="B46" s="6" t="s">
        <v>48</v>
      </c>
      <c r="C46" s="7">
        <v>234</v>
      </c>
      <c r="D46" s="8">
        <v>0</v>
      </c>
      <c r="E46" s="8">
        <v>0</v>
      </c>
      <c r="F46" s="8"/>
      <c r="G46" s="8"/>
      <c r="H46" s="8"/>
      <c r="I46" s="8"/>
      <c r="J46" s="8"/>
      <c r="K46" s="8"/>
      <c r="L46" s="9">
        <f>AVERAGE(D46, F46,H46,Table2[[#This Row],[Q4 FY21 Mean Days to Hire]])</f>
        <v>0</v>
      </c>
      <c r="M46" s="10">
        <f>SUM(E46,G46,I46,Table2[[#This Row],[Q4 FY21 '# of Jobs Filled]])</f>
        <v>0</v>
      </c>
    </row>
    <row r="47" spans="1:13" x14ac:dyDescent="0.3">
      <c r="A47" s="6" t="s">
        <v>19</v>
      </c>
      <c r="B47" s="6" t="s">
        <v>49</v>
      </c>
      <c r="C47" s="7">
        <v>286</v>
      </c>
      <c r="D47" s="8">
        <v>0</v>
      </c>
      <c r="E47" s="8">
        <v>0</v>
      </c>
      <c r="F47" s="8"/>
      <c r="G47" s="8"/>
      <c r="H47" s="8"/>
      <c r="I47" s="8"/>
      <c r="J47" s="8"/>
      <c r="K47" s="8"/>
      <c r="L47" s="9">
        <f>AVERAGE(D47, F47,H47,Table2[[#This Row],[Q4 FY21 Mean Days to Hire]])</f>
        <v>0</v>
      </c>
      <c r="M47" s="10">
        <f>SUM(E47,G47,I47,Table2[[#This Row],[Q4 FY21 '# of Jobs Filled]])</f>
        <v>0</v>
      </c>
    </row>
    <row r="48" spans="1:13" x14ac:dyDescent="0.3">
      <c r="A48" s="6" t="s">
        <v>50</v>
      </c>
      <c r="B48" s="6" t="s">
        <v>51</v>
      </c>
      <c r="C48" s="7">
        <v>147</v>
      </c>
      <c r="D48" s="8">
        <v>0</v>
      </c>
      <c r="E48" s="8">
        <v>0</v>
      </c>
      <c r="F48" s="8"/>
      <c r="G48" s="8"/>
      <c r="H48" s="8"/>
      <c r="I48" s="8"/>
      <c r="J48" s="8"/>
      <c r="K48" s="8"/>
      <c r="L48" s="9">
        <f>AVERAGE(D48, F48,H48,Table2[[#This Row],[Q4 FY21 Mean Days to Hire]])</f>
        <v>0</v>
      </c>
      <c r="M48" s="10">
        <f>SUM(E48,G48,I48,Table2[[#This Row],[Q4 FY21 '# of Jobs Filled]])</f>
        <v>0</v>
      </c>
    </row>
    <row r="49" spans="1:13" x14ac:dyDescent="0.3">
      <c r="A49" s="6" t="s">
        <v>52</v>
      </c>
      <c r="B49" s="6" t="s">
        <v>53</v>
      </c>
      <c r="C49" s="7">
        <v>151</v>
      </c>
      <c r="D49" s="8">
        <v>0</v>
      </c>
      <c r="E49" s="8">
        <v>0</v>
      </c>
      <c r="F49" s="8"/>
      <c r="G49" s="8"/>
      <c r="H49" s="8"/>
      <c r="I49" s="8"/>
      <c r="J49" s="8"/>
      <c r="K49" s="8"/>
      <c r="L49" s="9">
        <f>AVERAGE(D49, F49,H49,Table2[[#This Row],[Q4 FY21 Mean Days to Hire]])</f>
        <v>0</v>
      </c>
      <c r="M49" s="10">
        <f>SUM(E49,G49,I49,Table2[[#This Row],[Q4 FY21 '# of Jobs Filled]])</f>
        <v>0</v>
      </c>
    </row>
    <row r="50" spans="1:13" x14ac:dyDescent="0.3">
      <c r="A50" s="6" t="s">
        <v>52</v>
      </c>
      <c r="B50" s="6" t="s">
        <v>54</v>
      </c>
      <c r="C50" s="7">
        <v>122</v>
      </c>
      <c r="D50" s="8">
        <v>0</v>
      </c>
      <c r="E50" s="8">
        <v>0</v>
      </c>
      <c r="F50" s="8"/>
      <c r="G50" s="8"/>
      <c r="H50" s="8"/>
      <c r="I50" s="8"/>
      <c r="J50" s="8"/>
      <c r="K50" s="8"/>
      <c r="L50" s="9">
        <f>AVERAGE(D50, F50,H50,Table2[[#This Row],[Q4 FY21 Mean Days to Hire]])</f>
        <v>0</v>
      </c>
      <c r="M50" s="10">
        <f>SUM(E50,G50,I50,Table2[[#This Row],[Q4 FY21 '# of Jobs Filled]])</f>
        <v>0</v>
      </c>
    </row>
    <row r="51" spans="1:13" x14ac:dyDescent="0.3">
      <c r="A51" s="6" t="s">
        <v>52</v>
      </c>
      <c r="B51" s="6" t="s">
        <v>55</v>
      </c>
      <c r="C51" s="7">
        <v>161</v>
      </c>
      <c r="D51" s="8">
        <v>54.893402777777737</v>
      </c>
      <c r="E51" s="8">
        <v>8</v>
      </c>
      <c r="F51" s="8"/>
      <c r="G51" s="8"/>
      <c r="H51" s="8"/>
      <c r="I51" s="8"/>
      <c r="J51" s="8"/>
      <c r="K51" s="8"/>
      <c r="L51" s="9">
        <f>AVERAGE(D51, F51,H51,Table2[[#This Row],[Q4 FY21 Mean Days to Hire]])</f>
        <v>54.893402777777737</v>
      </c>
      <c r="M51" s="10">
        <f>SUM(E51,G51,I51,Table2[[#This Row],[Q4 FY21 '# of Jobs Filled]])</f>
        <v>8</v>
      </c>
    </row>
    <row r="52" spans="1:13" x14ac:dyDescent="0.3">
      <c r="A52" s="6" t="s">
        <v>52</v>
      </c>
      <c r="B52" s="6" t="s">
        <v>56</v>
      </c>
      <c r="C52" s="7">
        <v>152</v>
      </c>
      <c r="D52" s="8">
        <v>73.135069444444525</v>
      </c>
      <c r="E52" s="8">
        <v>2</v>
      </c>
      <c r="F52" s="8"/>
      <c r="G52" s="8"/>
      <c r="H52" s="8"/>
      <c r="I52" s="8"/>
      <c r="J52" s="8"/>
      <c r="K52" s="8"/>
      <c r="L52" s="9">
        <f>AVERAGE(D52, F52,H52,Table2[[#This Row],[Q4 FY21 Mean Days to Hire]])</f>
        <v>73.135069444444525</v>
      </c>
      <c r="M52" s="10">
        <f>SUM(E52,G52,I52,Table2[[#This Row],[Q4 FY21 '# of Jobs Filled]])</f>
        <v>2</v>
      </c>
    </row>
    <row r="53" spans="1:13" x14ac:dyDescent="0.3">
      <c r="A53" s="6" t="s">
        <v>57</v>
      </c>
      <c r="B53" s="6" t="s">
        <v>58</v>
      </c>
      <c r="C53" s="7">
        <v>724</v>
      </c>
      <c r="D53" s="8">
        <v>32.421805555555331</v>
      </c>
      <c r="E53" s="8">
        <v>10</v>
      </c>
      <c r="F53" s="8"/>
      <c r="G53" s="8"/>
      <c r="H53" s="8"/>
      <c r="I53" s="8"/>
      <c r="J53" s="8"/>
      <c r="K53" s="8"/>
      <c r="L53" s="9">
        <f>AVERAGE(D53, F53,H53,Table2[[#This Row],[Q4 FY21 Mean Days to Hire]])</f>
        <v>32.421805555555331</v>
      </c>
      <c r="M53" s="10">
        <f>SUM(E53,G53,I53,Table2[[#This Row],[Q4 FY21 '# of Jobs Filled]])</f>
        <v>10</v>
      </c>
    </row>
    <row r="54" spans="1:13" x14ac:dyDescent="0.3">
      <c r="A54" s="6" t="s">
        <v>57</v>
      </c>
      <c r="B54" s="6" t="s">
        <v>59</v>
      </c>
      <c r="C54" s="7">
        <v>703</v>
      </c>
      <c r="D54" s="8">
        <v>59.507799145300503</v>
      </c>
      <c r="E54" s="8">
        <v>13</v>
      </c>
      <c r="F54" s="8"/>
      <c r="G54" s="8"/>
      <c r="H54" s="8"/>
      <c r="I54" s="8"/>
      <c r="J54" s="8"/>
      <c r="K54" s="8"/>
      <c r="L54" s="9">
        <f>AVERAGE(D54, F54,H54,Table2[[#This Row],[Q4 FY21 Mean Days to Hire]])</f>
        <v>59.507799145300503</v>
      </c>
      <c r="M54" s="10">
        <f>SUM(E54,G54,I54,Table2[[#This Row],[Q4 FY21 '# of Jobs Filled]])</f>
        <v>13</v>
      </c>
    </row>
    <row r="55" spans="1:13" x14ac:dyDescent="0.3">
      <c r="A55" s="6" t="s">
        <v>57</v>
      </c>
      <c r="B55" s="6" t="s">
        <v>60</v>
      </c>
      <c r="C55" s="7">
        <v>708</v>
      </c>
      <c r="D55" s="8">
        <v>0</v>
      </c>
      <c r="E55" s="8">
        <v>0</v>
      </c>
      <c r="F55" s="8"/>
      <c r="G55" s="8"/>
      <c r="H55" s="8"/>
      <c r="I55" s="8"/>
      <c r="J55" s="8"/>
      <c r="K55" s="8"/>
      <c r="L55" s="9">
        <f>AVERAGE(D55, F55,H55,Table2[[#This Row],[Q4 FY21 Mean Days to Hire]])</f>
        <v>0</v>
      </c>
      <c r="M55" s="10">
        <f>SUM(E55,G55,I55,Table2[[#This Row],[Q4 FY21 '# of Jobs Filled]])</f>
        <v>0</v>
      </c>
    </row>
    <row r="56" spans="1:13" x14ac:dyDescent="0.3">
      <c r="A56" s="6" t="s">
        <v>57</v>
      </c>
      <c r="B56" s="6" t="s">
        <v>61</v>
      </c>
      <c r="C56" s="7">
        <v>262</v>
      </c>
      <c r="D56" s="8">
        <v>144.99712962963093</v>
      </c>
      <c r="E56" s="8">
        <v>15</v>
      </c>
      <c r="F56" s="8"/>
      <c r="G56" s="8"/>
      <c r="H56" s="8"/>
      <c r="I56" s="8"/>
      <c r="J56" s="8"/>
      <c r="K56" s="8"/>
      <c r="L56" s="9">
        <f>AVERAGE(D56, F56,H56,Table2[[#This Row],[Q4 FY21 Mean Days to Hire]])</f>
        <v>144.99712962963093</v>
      </c>
      <c r="M56" s="10">
        <f>SUM(E56,G56,I56,Table2[[#This Row],[Q4 FY21 '# of Jobs Filled]])</f>
        <v>15</v>
      </c>
    </row>
    <row r="57" spans="1:13" x14ac:dyDescent="0.3">
      <c r="A57" s="6" t="s">
        <v>57</v>
      </c>
      <c r="B57" s="6" t="s">
        <v>62</v>
      </c>
      <c r="C57" s="7">
        <v>702</v>
      </c>
      <c r="D57" s="8">
        <v>46.612847222222626</v>
      </c>
      <c r="E57" s="8">
        <v>4</v>
      </c>
      <c r="F57" s="8"/>
      <c r="G57" s="8"/>
      <c r="H57" s="8"/>
      <c r="I57" s="8"/>
      <c r="J57" s="8"/>
      <c r="K57" s="8"/>
      <c r="L57" s="9">
        <f>AVERAGE(D57, F57,H57,Table2[[#This Row],[Q4 FY21 Mean Days to Hire]])</f>
        <v>46.612847222222626</v>
      </c>
      <c r="M57" s="10">
        <f>SUM(E57,G57,I57,Table2[[#This Row],[Q4 FY21 '# of Jobs Filled]])</f>
        <v>4</v>
      </c>
    </row>
    <row r="58" spans="1:13" x14ac:dyDescent="0.3">
      <c r="A58" s="6" t="s">
        <v>57</v>
      </c>
      <c r="B58" s="6" t="s">
        <v>63</v>
      </c>
      <c r="C58" s="7">
        <v>720</v>
      </c>
      <c r="D58" s="8">
        <v>104.44238782051224</v>
      </c>
      <c r="E58" s="8">
        <v>26</v>
      </c>
      <c r="F58" s="8"/>
      <c r="G58" s="8"/>
      <c r="H58" s="8"/>
      <c r="I58" s="8"/>
      <c r="J58" s="8"/>
      <c r="K58" s="8"/>
      <c r="L58" s="9">
        <f>AVERAGE(D58, F58,H58,Table2[[#This Row],[Q4 FY21 Mean Days to Hire]])</f>
        <v>104.44238782051224</v>
      </c>
      <c r="M58" s="10">
        <f>SUM(E58,G58,I58,Table2[[#This Row],[Q4 FY21 '# of Jobs Filled]])</f>
        <v>26</v>
      </c>
    </row>
    <row r="59" spans="1:13" x14ac:dyDescent="0.3">
      <c r="A59" s="6" t="s">
        <v>57</v>
      </c>
      <c r="B59" s="6" t="s">
        <v>64</v>
      </c>
      <c r="C59" s="7">
        <v>601</v>
      </c>
      <c r="D59" s="8">
        <v>96.319131944443868</v>
      </c>
      <c r="E59" s="8">
        <v>80</v>
      </c>
      <c r="F59" s="8"/>
      <c r="G59" s="8"/>
      <c r="H59" s="8"/>
      <c r="I59" s="8"/>
      <c r="J59" s="8"/>
      <c r="K59" s="8"/>
      <c r="L59" s="9">
        <f>AVERAGE(D59, F59,H59,Table2[[#This Row],[Q4 FY21 Mean Days to Hire]])</f>
        <v>96.319131944443868</v>
      </c>
      <c r="M59" s="10">
        <f>SUM(E59,G59,I59,Table2[[#This Row],[Q4 FY21 '# of Jobs Filled]])</f>
        <v>80</v>
      </c>
    </row>
    <row r="60" spans="1:13" x14ac:dyDescent="0.3">
      <c r="A60" s="6" t="s">
        <v>57</v>
      </c>
      <c r="B60" s="6" t="s">
        <v>65</v>
      </c>
      <c r="C60" s="7">
        <v>223</v>
      </c>
      <c r="D60" s="8">
        <v>109.31365740740713</v>
      </c>
      <c r="E60" s="8">
        <v>9</v>
      </c>
      <c r="F60" s="8"/>
      <c r="G60" s="8"/>
      <c r="H60" s="8"/>
      <c r="I60" s="8"/>
      <c r="J60" s="8"/>
      <c r="K60" s="8"/>
      <c r="L60" s="9">
        <f>AVERAGE(D60, F60,H60,Table2[[#This Row],[Q4 FY21 Mean Days to Hire]])</f>
        <v>109.31365740740713</v>
      </c>
      <c r="M60" s="10">
        <f>SUM(E60,G60,I60,Table2[[#This Row],[Q4 FY21 '# of Jobs Filled]])</f>
        <v>9</v>
      </c>
    </row>
    <row r="61" spans="1:13" x14ac:dyDescent="0.3">
      <c r="A61" s="6" t="s">
        <v>57</v>
      </c>
      <c r="B61" s="6" t="s">
        <v>66</v>
      </c>
      <c r="C61" s="7">
        <v>602</v>
      </c>
      <c r="D61" s="8">
        <v>275.28300264550319</v>
      </c>
      <c r="E61" s="8">
        <v>21</v>
      </c>
      <c r="F61" s="8"/>
      <c r="G61" s="8"/>
      <c r="H61" s="8"/>
      <c r="I61" s="8"/>
      <c r="J61" s="8"/>
      <c r="K61" s="8"/>
      <c r="L61" s="9">
        <f>AVERAGE(D61, F61,H61,Table2[[#This Row],[Q4 FY21 Mean Days to Hire]])</f>
        <v>275.28300264550319</v>
      </c>
      <c r="M61" s="10">
        <f>SUM(E61,G61,I61,Table2[[#This Row],[Q4 FY21 '# of Jobs Filled]])</f>
        <v>21</v>
      </c>
    </row>
    <row r="62" spans="1:13" x14ac:dyDescent="0.3">
      <c r="A62" s="6" t="s">
        <v>57</v>
      </c>
      <c r="B62" s="6" t="s">
        <v>67</v>
      </c>
      <c r="C62" s="7">
        <v>765</v>
      </c>
      <c r="D62" s="8">
        <v>61.238425925927409</v>
      </c>
      <c r="E62" s="8">
        <v>18</v>
      </c>
      <c r="F62" s="8"/>
      <c r="G62" s="8"/>
      <c r="H62" s="8"/>
      <c r="I62" s="8"/>
      <c r="J62" s="8"/>
      <c r="K62" s="8"/>
      <c r="L62" s="9">
        <f>AVERAGE(D62, F62,H62,Table2[[#This Row],[Q4 FY21 Mean Days to Hire]])</f>
        <v>61.238425925927409</v>
      </c>
      <c r="M62" s="10">
        <f>SUM(E62,G62,I62,Table2[[#This Row],[Q4 FY21 '# of Jobs Filled]])</f>
        <v>18</v>
      </c>
    </row>
    <row r="63" spans="1:13" x14ac:dyDescent="0.3">
      <c r="A63" s="6" t="s">
        <v>57</v>
      </c>
      <c r="B63" s="6" t="s">
        <v>68</v>
      </c>
      <c r="C63" s="7">
        <v>704</v>
      </c>
      <c r="D63" s="8">
        <v>96.771212121213139</v>
      </c>
      <c r="E63" s="8">
        <v>11</v>
      </c>
      <c r="F63" s="8"/>
      <c r="G63" s="8"/>
      <c r="H63" s="8"/>
      <c r="I63" s="8"/>
      <c r="J63" s="8"/>
      <c r="K63" s="8"/>
      <c r="L63" s="9">
        <f>AVERAGE(D63, F63,H63,Table2[[#This Row],[Q4 FY21 Mean Days to Hire]])</f>
        <v>96.771212121213139</v>
      </c>
      <c r="M63" s="10">
        <f>SUM(E63,G63,I63,Table2[[#This Row],[Q4 FY21 '# of Jobs Filled]])</f>
        <v>11</v>
      </c>
    </row>
    <row r="64" spans="1:13" x14ac:dyDescent="0.3">
      <c r="A64" s="6" t="s">
        <v>57</v>
      </c>
      <c r="B64" s="6" t="s">
        <v>69</v>
      </c>
      <c r="C64" s="7">
        <v>748</v>
      </c>
      <c r="D64" s="8">
        <v>87.87309027777701</v>
      </c>
      <c r="E64" s="8">
        <v>4</v>
      </c>
      <c r="F64" s="8"/>
      <c r="G64" s="8"/>
      <c r="H64" s="8"/>
      <c r="I64" s="8"/>
      <c r="J64" s="8"/>
      <c r="K64" s="8"/>
      <c r="L64" s="9">
        <f>AVERAGE(D64, F64,H64,Table2[[#This Row],[Q4 FY21 Mean Days to Hire]])</f>
        <v>87.87309027777701</v>
      </c>
      <c r="M64" s="10">
        <f>SUM(E64,G64,I64,Table2[[#This Row],[Q4 FY21 '# of Jobs Filled]])</f>
        <v>4</v>
      </c>
    </row>
    <row r="65" spans="1:13" x14ac:dyDescent="0.3">
      <c r="A65" s="6" t="s">
        <v>57</v>
      </c>
      <c r="B65" s="6" t="s">
        <v>70</v>
      </c>
      <c r="C65" s="7">
        <v>728</v>
      </c>
      <c r="D65" s="8">
        <v>270.9843749999996</v>
      </c>
      <c r="E65" s="8">
        <v>18</v>
      </c>
      <c r="F65" s="8"/>
      <c r="G65" s="8"/>
      <c r="H65" s="8"/>
      <c r="I65" s="8"/>
      <c r="J65" s="8"/>
      <c r="K65" s="8"/>
      <c r="L65" s="9">
        <f>AVERAGE(D65, F65,H65,Table2[[#This Row],[Q4 FY21 Mean Days to Hire]])</f>
        <v>270.9843749999996</v>
      </c>
      <c r="M65" s="10">
        <f>SUM(E65,G65,I65,Table2[[#This Row],[Q4 FY21 '# of Jobs Filled]])</f>
        <v>18</v>
      </c>
    </row>
    <row r="66" spans="1:13" x14ac:dyDescent="0.3">
      <c r="A66" s="6" t="s">
        <v>57</v>
      </c>
      <c r="B66" s="6" t="s">
        <v>71</v>
      </c>
      <c r="C66" s="7">
        <v>729</v>
      </c>
      <c r="D66" s="8">
        <v>80.044849537038928</v>
      </c>
      <c r="E66" s="8">
        <v>12</v>
      </c>
      <c r="F66" s="8"/>
      <c r="G66" s="8"/>
      <c r="H66" s="8"/>
      <c r="I66" s="8"/>
      <c r="J66" s="8"/>
      <c r="K66" s="8"/>
      <c r="L66" s="9">
        <f>AVERAGE(D66, F66,H66,Table2[[#This Row],[Q4 FY21 Mean Days to Hire]])</f>
        <v>80.044849537038928</v>
      </c>
      <c r="M66" s="10">
        <f>SUM(E66,G66,I66,Table2[[#This Row],[Q4 FY21 '# of Jobs Filled]])</f>
        <v>12</v>
      </c>
    </row>
    <row r="67" spans="1:13" x14ac:dyDescent="0.3">
      <c r="A67" s="6" t="s">
        <v>57</v>
      </c>
      <c r="B67" s="6" t="s">
        <v>72</v>
      </c>
      <c r="C67" s="7">
        <v>723</v>
      </c>
      <c r="D67" s="8">
        <v>64.684548611112405</v>
      </c>
      <c r="E67" s="8">
        <v>4</v>
      </c>
      <c r="F67" s="8"/>
      <c r="G67" s="8"/>
      <c r="H67" s="8"/>
      <c r="I67" s="8"/>
      <c r="J67" s="8"/>
      <c r="K67" s="8"/>
      <c r="L67" s="9">
        <f>AVERAGE(D67, F67,H67,Table2[[#This Row],[Q4 FY21 Mean Days to Hire]])</f>
        <v>64.684548611112405</v>
      </c>
      <c r="M67" s="10">
        <f>SUM(E67,G67,I67,Table2[[#This Row],[Q4 FY21 '# of Jobs Filled]])</f>
        <v>4</v>
      </c>
    </row>
    <row r="68" spans="1:13" x14ac:dyDescent="0.3">
      <c r="A68" s="6" t="s">
        <v>57</v>
      </c>
      <c r="B68" s="6" t="s">
        <v>73</v>
      </c>
      <c r="C68" s="7">
        <v>739</v>
      </c>
      <c r="D68" s="8">
        <v>45.482175925926036</v>
      </c>
      <c r="E68" s="8">
        <v>3</v>
      </c>
      <c r="F68" s="8"/>
      <c r="G68" s="8"/>
      <c r="H68" s="8"/>
      <c r="I68" s="8"/>
      <c r="J68" s="8"/>
      <c r="K68" s="8"/>
      <c r="L68" s="9">
        <f>AVERAGE(D68, F68,H68,Table2[[#This Row],[Q4 FY21 Mean Days to Hire]])</f>
        <v>45.482175925926036</v>
      </c>
      <c r="M68" s="10">
        <f>SUM(E68,G68,I68,Table2[[#This Row],[Q4 FY21 '# of Jobs Filled]])</f>
        <v>3</v>
      </c>
    </row>
    <row r="69" spans="1:13" x14ac:dyDescent="0.3">
      <c r="A69" s="6" t="s">
        <v>57</v>
      </c>
      <c r="B69" s="6" t="s">
        <v>74</v>
      </c>
      <c r="C69" s="7">
        <v>705</v>
      </c>
      <c r="D69" s="8">
        <v>50.08306878306896</v>
      </c>
      <c r="E69" s="8">
        <v>21</v>
      </c>
      <c r="F69" s="8"/>
      <c r="G69" s="8"/>
      <c r="H69" s="8"/>
      <c r="I69" s="8"/>
      <c r="J69" s="8"/>
      <c r="K69" s="8"/>
      <c r="L69" s="9">
        <f>AVERAGE(D69, F69,H69,Table2[[#This Row],[Q4 FY21 Mean Days to Hire]])</f>
        <v>50.08306878306896</v>
      </c>
      <c r="M69" s="10">
        <f>SUM(E69,G69,I69,Table2[[#This Row],[Q4 FY21 '# of Jobs Filled]])</f>
        <v>21</v>
      </c>
    </row>
    <row r="70" spans="1:13" x14ac:dyDescent="0.3">
      <c r="A70" s="6" t="s">
        <v>57</v>
      </c>
      <c r="B70" s="6" t="s">
        <v>75</v>
      </c>
      <c r="C70" s="7">
        <v>794</v>
      </c>
      <c r="D70" s="8">
        <v>52.173726851851825</v>
      </c>
      <c r="E70" s="8">
        <v>6</v>
      </c>
      <c r="F70" s="8"/>
      <c r="G70" s="8"/>
      <c r="H70" s="8"/>
      <c r="I70" s="8"/>
      <c r="J70" s="8"/>
      <c r="K70" s="8"/>
      <c r="L70" s="9">
        <f>AVERAGE(D70, F70,H70,Table2[[#This Row],[Q4 FY21 Mean Days to Hire]])</f>
        <v>52.173726851851825</v>
      </c>
      <c r="M70" s="10">
        <f>SUM(E70,G70,I70,Table2[[#This Row],[Q4 FY21 '# of Jobs Filled]])</f>
        <v>6</v>
      </c>
    </row>
    <row r="71" spans="1:13" x14ac:dyDescent="0.3">
      <c r="A71" s="6" t="s">
        <v>57</v>
      </c>
      <c r="B71" s="6" t="s">
        <v>76</v>
      </c>
      <c r="C71" s="7">
        <v>751</v>
      </c>
      <c r="D71" s="8">
        <v>0</v>
      </c>
      <c r="E71" s="8">
        <v>0</v>
      </c>
      <c r="F71" s="8"/>
      <c r="G71" s="8"/>
      <c r="H71" s="8"/>
      <c r="I71" s="8"/>
      <c r="J71" s="8"/>
      <c r="K71" s="8"/>
      <c r="L71" s="9">
        <f>AVERAGE(D71, F71,H71,Table2[[#This Row],[Q4 FY21 Mean Days to Hire]])</f>
        <v>0</v>
      </c>
      <c r="M71" s="10">
        <f>SUM(E71,G71,I71,Table2[[#This Row],[Q4 FY21 '# of Jobs Filled]])</f>
        <v>0</v>
      </c>
    </row>
    <row r="72" spans="1:13" x14ac:dyDescent="0.3">
      <c r="A72" s="6" t="s">
        <v>57</v>
      </c>
      <c r="B72" s="6" t="s">
        <v>77</v>
      </c>
      <c r="C72" s="7">
        <v>706</v>
      </c>
      <c r="D72" s="8">
        <v>86.846267361110677</v>
      </c>
      <c r="E72" s="8">
        <v>16</v>
      </c>
      <c r="F72" s="8"/>
      <c r="G72" s="8"/>
      <c r="H72" s="8"/>
      <c r="I72" s="8"/>
      <c r="J72" s="8"/>
      <c r="K72" s="8"/>
      <c r="L72" s="9">
        <f>AVERAGE(D72, F72,H72,Table2[[#This Row],[Q4 FY21 Mean Days to Hire]])</f>
        <v>86.846267361110677</v>
      </c>
      <c r="M72" s="10">
        <f>SUM(E72,G72,I72,Table2[[#This Row],[Q4 FY21 '# of Jobs Filled]])</f>
        <v>16</v>
      </c>
    </row>
    <row r="73" spans="1:13" x14ac:dyDescent="0.3">
      <c r="A73" s="6" t="s">
        <v>57</v>
      </c>
      <c r="B73" s="6" t="s">
        <v>78</v>
      </c>
      <c r="C73" s="7">
        <v>203</v>
      </c>
      <c r="D73" s="8">
        <v>0</v>
      </c>
      <c r="E73" s="8">
        <v>0</v>
      </c>
      <c r="F73" s="8"/>
      <c r="G73" s="8"/>
      <c r="H73" s="8"/>
      <c r="I73" s="8"/>
      <c r="J73" s="8"/>
      <c r="K73" s="8"/>
      <c r="L73" s="9">
        <f>AVERAGE(D73, F73,H73,Table2[[#This Row],[Q4 FY21 Mean Days to Hire]])</f>
        <v>0</v>
      </c>
      <c r="M73" s="10">
        <f>SUM(E73,G73,I73,Table2[[#This Row],[Q4 FY21 '# of Jobs Filled]])</f>
        <v>0</v>
      </c>
    </row>
    <row r="74" spans="1:13" x14ac:dyDescent="0.3">
      <c r="A74" s="6" t="s">
        <v>79</v>
      </c>
      <c r="B74" s="6" t="s">
        <v>80</v>
      </c>
      <c r="C74" s="7">
        <v>199</v>
      </c>
      <c r="D74" s="8">
        <v>62.877083333336486</v>
      </c>
      <c r="E74" s="8">
        <v>2</v>
      </c>
      <c r="F74" s="8"/>
      <c r="G74" s="8"/>
      <c r="H74" s="8"/>
      <c r="I74" s="8"/>
      <c r="J74" s="8"/>
      <c r="K74" s="8"/>
      <c r="L74" s="9">
        <f>AVERAGE(D74, F74,H74,Table2[[#This Row],[Q4 FY21 Mean Days to Hire]])</f>
        <v>62.877083333336486</v>
      </c>
      <c r="M74" s="10">
        <f>SUM(E74,G74,I74,Table2[[#This Row],[Q4 FY21 '# of Jobs Filled]])</f>
        <v>2</v>
      </c>
    </row>
    <row r="75" spans="1:13" x14ac:dyDescent="0.3">
      <c r="A75" s="6" t="s">
        <v>79</v>
      </c>
      <c r="B75" s="6" t="s">
        <v>81</v>
      </c>
      <c r="C75" s="7">
        <v>440</v>
      </c>
      <c r="D75" s="8">
        <v>0</v>
      </c>
      <c r="E75" s="8">
        <v>0</v>
      </c>
      <c r="F75" s="8"/>
      <c r="G75" s="8"/>
      <c r="H75" s="8"/>
      <c r="I75" s="8"/>
      <c r="J75" s="8"/>
      <c r="K75" s="8"/>
      <c r="L75" s="9">
        <f>AVERAGE(D75, F75,H75,Table2[[#This Row],[Q4 FY21 Mean Days to Hire]])</f>
        <v>0</v>
      </c>
      <c r="M75" s="10">
        <f>SUM(E75,G75,I75,Table2[[#This Row],[Q4 FY21 '# of Jobs Filled]])</f>
        <v>0</v>
      </c>
    </row>
    <row r="76" spans="1:13" x14ac:dyDescent="0.3">
      <c r="A76" s="6" t="s">
        <v>79</v>
      </c>
      <c r="B76" s="6" t="s">
        <v>82</v>
      </c>
      <c r="C76" s="7">
        <v>403</v>
      </c>
      <c r="D76" s="8">
        <v>0</v>
      </c>
      <c r="E76" s="8">
        <v>0</v>
      </c>
      <c r="F76" s="8"/>
      <c r="G76" s="8"/>
      <c r="H76" s="8"/>
      <c r="I76" s="8"/>
      <c r="J76" s="8"/>
      <c r="K76" s="8"/>
      <c r="L76" s="9">
        <f>AVERAGE(D76, F76,H76,Table2[[#This Row],[Q4 FY21 Mean Days to Hire]])</f>
        <v>0</v>
      </c>
      <c r="M76" s="10">
        <f>SUM(E76,G76,I76,Table2[[#This Row],[Q4 FY21 '# of Jobs Filled]])</f>
        <v>0</v>
      </c>
    </row>
    <row r="77" spans="1:13" x14ac:dyDescent="0.3">
      <c r="A77" s="6" t="s">
        <v>79</v>
      </c>
      <c r="B77" s="6" t="s">
        <v>83</v>
      </c>
      <c r="C77" s="7">
        <v>423</v>
      </c>
      <c r="D77" s="8">
        <v>92.074305555557657</v>
      </c>
      <c r="E77" s="8">
        <v>1</v>
      </c>
      <c r="F77" s="8"/>
      <c r="G77" s="8"/>
      <c r="H77" s="8"/>
      <c r="I77" s="8"/>
      <c r="J77" s="8"/>
      <c r="K77" s="8"/>
      <c r="L77" s="9">
        <f>AVERAGE(D77, F77,H77,Table2[[#This Row],[Q4 FY21 Mean Days to Hire]])</f>
        <v>92.074305555557657</v>
      </c>
      <c r="M77" s="10">
        <f>SUM(E77,G77,I77,Table2[[#This Row],[Q4 FY21 '# of Jobs Filled]])</f>
        <v>1</v>
      </c>
    </row>
    <row r="78" spans="1:13" x14ac:dyDescent="0.3">
      <c r="A78" s="6" t="s">
        <v>79</v>
      </c>
      <c r="B78" s="6" t="s">
        <v>84</v>
      </c>
      <c r="C78" s="7">
        <v>402</v>
      </c>
      <c r="D78" s="8">
        <v>0</v>
      </c>
      <c r="E78" s="8">
        <v>0</v>
      </c>
      <c r="F78" s="8"/>
      <c r="G78" s="8"/>
      <c r="H78" s="8"/>
      <c r="I78" s="8"/>
      <c r="J78" s="8"/>
      <c r="K78" s="8"/>
      <c r="L78" s="9">
        <f>AVERAGE(D78, F78,H78,Table2[[#This Row],[Q4 FY21 Mean Days to Hire]])</f>
        <v>0</v>
      </c>
      <c r="M78" s="10">
        <f>SUM(E78,G78,I78,Table2[[#This Row],[Q4 FY21 '# of Jobs Filled]])</f>
        <v>0</v>
      </c>
    </row>
    <row r="79" spans="1:13" x14ac:dyDescent="0.3">
      <c r="A79" s="6" t="s">
        <v>85</v>
      </c>
      <c r="B79" s="6" t="s">
        <v>86</v>
      </c>
      <c r="C79" s="7">
        <v>754</v>
      </c>
      <c r="D79" s="8">
        <v>78.648958333331393</v>
      </c>
      <c r="E79" s="8">
        <v>6</v>
      </c>
      <c r="F79" s="8"/>
      <c r="G79" s="8"/>
      <c r="H79" s="8"/>
      <c r="I79" s="8"/>
      <c r="J79" s="8"/>
      <c r="K79" s="8"/>
      <c r="L79" s="9">
        <f>AVERAGE(D79, F79,H79,Table2[[#This Row],[Q4 FY21 Mean Days to Hire]])</f>
        <v>78.648958333331393</v>
      </c>
      <c r="M79" s="10">
        <f>SUM(E79,G79,I79,Table2[[#This Row],[Q4 FY21 '# of Jobs Filled]])</f>
        <v>6</v>
      </c>
    </row>
    <row r="80" spans="1:13" x14ac:dyDescent="0.3">
      <c r="A80" s="6" t="s">
        <v>85</v>
      </c>
      <c r="B80" s="6" t="s">
        <v>87</v>
      </c>
      <c r="C80" s="7">
        <v>761</v>
      </c>
      <c r="D80" s="8">
        <v>90.855208333334303</v>
      </c>
      <c r="E80" s="8">
        <v>2</v>
      </c>
      <c r="F80" s="8"/>
      <c r="G80" s="8"/>
      <c r="H80" s="8"/>
      <c r="I80" s="8"/>
      <c r="J80" s="8"/>
      <c r="K80" s="8"/>
      <c r="L80" s="9">
        <f>AVERAGE(D80, F80,H80,Table2[[#This Row],[Q4 FY21 Mean Days to Hire]])</f>
        <v>90.855208333334303</v>
      </c>
      <c r="M80" s="10">
        <f>SUM(E80,G80,I80,Table2[[#This Row],[Q4 FY21 '# of Jobs Filled]])</f>
        <v>2</v>
      </c>
    </row>
    <row r="81" spans="1:13" x14ac:dyDescent="0.3">
      <c r="A81" s="6" t="s">
        <v>85</v>
      </c>
      <c r="B81" s="6" t="s">
        <v>88</v>
      </c>
      <c r="C81" s="7">
        <v>718</v>
      </c>
      <c r="D81" s="8">
        <v>67.966666666667152</v>
      </c>
      <c r="E81" s="8">
        <v>1</v>
      </c>
      <c r="F81" s="8"/>
      <c r="G81" s="8"/>
      <c r="H81" s="8"/>
      <c r="I81" s="8"/>
      <c r="J81" s="8"/>
      <c r="K81" s="8"/>
      <c r="L81" s="9">
        <f>AVERAGE(D81, F81,H81,Table2[[#This Row],[Q4 FY21 Mean Days to Hire]])</f>
        <v>67.966666666667152</v>
      </c>
      <c r="M81" s="10">
        <f>SUM(E81,G81,I81,Table2[[#This Row],[Q4 FY21 '# of Jobs Filled]])</f>
        <v>1</v>
      </c>
    </row>
    <row r="82" spans="1:13" x14ac:dyDescent="0.3">
      <c r="A82" s="6" t="s">
        <v>85</v>
      </c>
      <c r="B82" s="6" t="s">
        <v>89</v>
      </c>
      <c r="C82" s="7">
        <v>749</v>
      </c>
      <c r="D82" s="8">
        <v>94.510648148148903</v>
      </c>
      <c r="E82" s="8">
        <v>3</v>
      </c>
      <c r="F82" s="8"/>
      <c r="G82" s="8"/>
      <c r="H82" s="8"/>
      <c r="I82" s="8"/>
      <c r="J82" s="8"/>
      <c r="K82" s="8"/>
      <c r="L82" s="9">
        <f>AVERAGE(D82, F82,H82,Table2[[#This Row],[Q4 FY21 Mean Days to Hire]])</f>
        <v>94.510648148148903</v>
      </c>
      <c r="M82" s="10">
        <f>SUM(E82,G82,I82,Table2[[#This Row],[Q4 FY21 '# of Jobs Filled]])</f>
        <v>3</v>
      </c>
    </row>
    <row r="83" spans="1:13" x14ac:dyDescent="0.3">
      <c r="A83" s="6" t="s">
        <v>85</v>
      </c>
      <c r="B83" s="6" t="s">
        <v>90</v>
      </c>
      <c r="C83" s="7">
        <v>760</v>
      </c>
      <c r="D83" s="8">
        <v>82.006249999998545</v>
      </c>
      <c r="E83" s="8">
        <v>4</v>
      </c>
      <c r="F83" s="8"/>
      <c r="G83" s="8"/>
      <c r="H83" s="8"/>
      <c r="I83" s="8"/>
      <c r="J83" s="8"/>
      <c r="K83" s="8"/>
      <c r="L83" s="9">
        <f>AVERAGE(D83, F83,H83,Table2[[#This Row],[Q4 FY21 Mean Days to Hire]])</f>
        <v>82.006249999998545</v>
      </c>
      <c r="M83" s="10">
        <f>SUM(E83,G83,I83,Table2[[#This Row],[Q4 FY21 '# of Jobs Filled]])</f>
        <v>4</v>
      </c>
    </row>
    <row r="84" spans="1:13" x14ac:dyDescent="0.3">
      <c r="A84" s="6" t="s">
        <v>85</v>
      </c>
      <c r="B84" s="6" t="s">
        <v>91</v>
      </c>
      <c r="C84" s="7">
        <v>773</v>
      </c>
      <c r="D84" s="8">
        <v>67.401736111110949</v>
      </c>
      <c r="E84" s="8">
        <v>6</v>
      </c>
      <c r="F84" s="8"/>
      <c r="G84" s="8"/>
      <c r="H84" s="8"/>
      <c r="I84" s="8"/>
      <c r="J84" s="8"/>
      <c r="K84" s="8"/>
      <c r="L84" s="9">
        <f>AVERAGE(D84, F84,H84,Table2[[#This Row],[Q4 FY21 Mean Days to Hire]])</f>
        <v>67.401736111110949</v>
      </c>
      <c r="M84" s="10">
        <f>SUM(E84,G84,I84,Table2[[#This Row],[Q4 FY21 '# of Jobs Filled]])</f>
        <v>6</v>
      </c>
    </row>
    <row r="85" spans="1:13" x14ac:dyDescent="0.3">
      <c r="A85" s="6" t="s">
        <v>85</v>
      </c>
      <c r="B85" s="6" t="s">
        <v>92</v>
      </c>
      <c r="C85" s="7">
        <v>752</v>
      </c>
      <c r="D85" s="8">
        <v>98.327967171716651</v>
      </c>
      <c r="E85" s="8">
        <v>11</v>
      </c>
      <c r="F85" s="8"/>
      <c r="G85" s="8"/>
      <c r="H85" s="8"/>
      <c r="I85" s="8"/>
      <c r="J85" s="8"/>
      <c r="K85" s="8"/>
      <c r="L85" s="9">
        <f>AVERAGE(D85, F85,H85,Table2[[#This Row],[Q4 FY21 Mean Days to Hire]])</f>
        <v>98.327967171716651</v>
      </c>
      <c r="M85" s="10">
        <f>SUM(E85,G85,I85,Table2[[#This Row],[Q4 FY21 '# of Jobs Filled]])</f>
        <v>11</v>
      </c>
    </row>
    <row r="86" spans="1:13" x14ac:dyDescent="0.3">
      <c r="A86" s="6" t="s">
        <v>85</v>
      </c>
      <c r="B86" s="6" t="s">
        <v>93</v>
      </c>
      <c r="C86" s="7">
        <v>753</v>
      </c>
      <c r="D86" s="8">
        <v>94.416435185186856</v>
      </c>
      <c r="E86" s="8">
        <v>3</v>
      </c>
      <c r="F86" s="8"/>
      <c r="G86" s="8"/>
      <c r="H86" s="8"/>
      <c r="I86" s="8"/>
      <c r="J86" s="8"/>
      <c r="K86" s="8"/>
      <c r="L86" s="9">
        <f>AVERAGE(D86, F86,H86,Table2[[#This Row],[Q4 FY21 Mean Days to Hire]])</f>
        <v>94.416435185186856</v>
      </c>
      <c r="M86" s="10">
        <f>SUM(E86,G86,I86,Table2[[#This Row],[Q4 FY21 '# of Jobs Filled]])</f>
        <v>3</v>
      </c>
    </row>
    <row r="87" spans="1:13" x14ac:dyDescent="0.3">
      <c r="A87" s="6" t="s">
        <v>85</v>
      </c>
      <c r="B87" s="6" t="s">
        <v>94</v>
      </c>
      <c r="C87" s="7">
        <v>701</v>
      </c>
      <c r="D87" s="8">
        <v>148.53572530864201</v>
      </c>
      <c r="E87" s="8">
        <v>9</v>
      </c>
      <c r="F87" s="8"/>
      <c r="G87" s="8"/>
      <c r="H87" s="8"/>
      <c r="I87" s="8"/>
      <c r="J87" s="8"/>
      <c r="K87" s="8"/>
      <c r="L87" s="9">
        <f>AVERAGE(D87, F87,H87,Table2[[#This Row],[Q4 FY21 Mean Days to Hire]])</f>
        <v>148.53572530864201</v>
      </c>
      <c r="M87" s="10">
        <f>SUM(E87,G87,I87,Table2[[#This Row],[Q4 FY21 '# of Jobs Filled]])</f>
        <v>9</v>
      </c>
    </row>
    <row r="88" spans="1:13" x14ac:dyDescent="0.3">
      <c r="A88" s="6" t="s">
        <v>85</v>
      </c>
      <c r="B88" s="6" t="s">
        <v>95</v>
      </c>
      <c r="C88" s="7">
        <v>140</v>
      </c>
      <c r="D88" s="8">
        <v>50.184635416667334</v>
      </c>
      <c r="E88" s="8">
        <v>8</v>
      </c>
      <c r="F88" s="8"/>
      <c r="G88" s="8"/>
      <c r="H88" s="8"/>
      <c r="I88" s="8"/>
      <c r="J88" s="8"/>
      <c r="K88" s="8"/>
      <c r="L88" s="9">
        <f>AVERAGE(D88, F88,H88,Table2[[#This Row],[Q4 FY21 Mean Days to Hire]])</f>
        <v>50.184635416667334</v>
      </c>
      <c r="M88" s="10">
        <f>SUM(E88,G88,I88,Table2[[#This Row],[Q4 FY21 '# of Jobs Filled]])</f>
        <v>8</v>
      </c>
    </row>
    <row r="89" spans="1:13" x14ac:dyDescent="0.3">
      <c r="A89" s="6" t="s">
        <v>85</v>
      </c>
      <c r="B89" s="6" t="s">
        <v>96</v>
      </c>
      <c r="C89" s="7">
        <v>127</v>
      </c>
      <c r="D89" s="8">
        <v>379.26328125000055</v>
      </c>
      <c r="E89" s="8">
        <v>8</v>
      </c>
      <c r="F89" s="8"/>
      <c r="G89" s="8"/>
      <c r="H89" s="8"/>
      <c r="I89" s="8"/>
      <c r="J89" s="8"/>
      <c r="K89" s="8"/>
      <c r="L89" s="9">
        <f>AVERAGE(D89, F89,H89,Table2[[#This Row],[Q4 FY21 Mean Days to Hire]])</f>
        <v>379.26328125000055</v>
      </c>
      <c r="M89" s="10">
        <f>SUM(E89,G89,I89,Table2[[#This Row],[Q4 FY21 '# of Jobs Filled]])</f>
        <v>8</v>
      </c>
    </row>
    <row r="90" spans="1:13" x14ac:dyDescent="0.3">
      <c r="A90" s="6" t="s">
        <v>85</v>
      </c>
      <c r="B90" s="6" t="s">
        <v>97</v>
      </c>
      <c r="C90" s="7">
        <v>960</v>
      </c>
      <c r="D90" s="8">
        <v>54.201736111111437</v>
      </c>
      <c r="E90" s="8">
        <v>6</v>
      </c>
      <c r="F90" s="8"/>
      <c r="G90" s="8"/>
      <c r="H90" s="8"/>
      <c r="I90" s="8"/>
      <c r="J90" s="8"/>
      <c r="K90" s="8"/>
      <c r="L90" s="9">
        <f>AVERAGE(D90, F90,H90,Table2[[#This Row],[Q4 FY21 Mean Days to Hire]])</f>
        <v>54.201736111111437</v>
      </c>
      <c r="M90" s="10">
        <f>SUM(E90,G90,I90,Table2[[#This Row],[Q4 FY21 '# of Jobs Filled]])</f>
        <v>6</v>
      </c>
    </row>
    <row r="91" spans="1:13" x14ac:dyDescent="0.3">
      <c r="A91" s="6" t="s">
        <v>85</v>
      </c>
      <c r="B91" s="6" t="s">
        <v>98</v>
      </c>
      <c r="C91" s="7">
        <v>778</v>
      </c>
      <c r="D91" s="8">
        <v>96.888825757577166</v>
      </c>
      <c r="E91" s="8">
        <v>11</v>
      </c>
      <c r="F91" s="8"/>
      <c r="G91" s="8"/>
      <c r="H91" s="8"/>
      <c r="I91" s="8"/>
      <c r="J91" s="8"/>
      <c r="K91" s="8"/>
      <c r="L91" s="9">
        <f>AVERAGE(D91, F91,H91,Table2[[#This Row],[Q4 FY21 Mean Days to Hire]])</f>
        <v>96.888825757577166</v>
      </c>
      <c r="M91" s="10">
        <f>SUM(E91,G91,I91,Table2[[#This Row],[Q4 FY21 '# of Jobs Filled]])</f>
        <v>11</v>
      </c>
    </row>
    <row r="92" spans="1:13" x14ac:dyDescent="0.3">
      <c r="A92" s="6" t="s">
        <v>85</v>
      </c>
      <c r="B92" s="6" t="s">
        <v>99</v>
      </c>
      <c r="C92" s="7">
        <v>777</v>
      </c>
      <c r="D92" s="8">
        <v>87.436489898990573</v>
      </c>
      <c r="E92" s="8">
        <v>22</v>
      </c>
      <c r="F92" s="8"/>
      <c r="G92" s="8"/>
      <c r="H92" s="8"/>
      <c r="I92" s="8"/>
      <c r="J92" s="8"/>
      <c r="K92" s="8"/>
      <c r="L92" s="9">
        <f>AVERAGE(D92, F92,H92,Table2[[#This Row],[Q4 FY21 Mean Days to Hire]])</f>
        <v>87.436489898990573</v>
      </c>
      <c r="M92" s="10">
        <f>SUM(E92,G92,I92,Table2[[#This Row],[Q4 FY21 '# of Jobs Filled]])</f>
        <v>22</v>
      </c>
    </row>
    <row r="93" spans="1:13" x14ac:dyDescent="0.3">
      <c r="A93" s="6" t="s">
        <v>85</v>
      </c>
      <c r="B93" s="6" t="s">
        <v>100</v>
      </c>
      <c r="C93" s="7">
        <v>156</v>
      </c>
      <c r="D93" s="8">
        <v>98.124623015873453</v>
      </c>
      <c r="E93" s="8">
        <v>35</v>
      </c>
      <c r="F93" s="8"/>
      <c r="G93" s="8"/>
      <c r="H93" s="8"/>
      <c r="I93" s="8"/>
      <c r="J93" s="8"/>
      <c r="K93" s="8"/>
      <c r="L93" s="9">
        <f>AVERAGE(D93, F93,H93,Table2[[#This Row],[Q4 FY21 Mean Days to Hire]])</f>
        <v>98.124623015873453</v>
      </c>
      <c r="M93" s="10">
        <f>SUM(E93,G93,I93,Table2[[#This Row],[Q4 FY21 '# of Jobs Filled]])</f>
        <v>35</v>
      </c>
    </row>
    <row r="94" spans="1:13" x14ac:dyDescent="0.3">
      <c r="A94" s="6" t="s">
        <v>85</v>
      </c>
      <c r="B94" s="6" t="s">
        <v>101</v>
      </c>
      <c r="C94" s="7">
        <v>770</v>
      </c>
      <c r="D94" s="8">
        <v>146.13379629629586</v>
      </c>
      <c r="E94" s="8">
        <v>3</v>
      </c>
      <c r="F94" s="8"/>
      <c r="G94" s="8"/>
      <c r="H94" s="8"/>
      <c r="I94" s="8"/>
      <c r="J94" s="8"/>
      <c r="K94" s="8"/>
      <c r="L94" s="9">
        <f>AVERAGE(D94, F94,H94,Table2[[#This Row],[Q4 FY21 Mean Days to Hire]])</f>
        <v>146.13379629629586</v>
      </c>
      <c r="M94" s="10">
        <f>SUM(E94,G94,I94,Table2[[#This Row],[Q4 FY21 '# of Jobs Filled]])</f>
        <v>3</v>
      </c>
    </row>
    <row r="95" spans="1:13" x14ac:dyDescent="0.3">
      <c r="A95" s="6" t="s">
        <v>85</v>
      </c>
      <c r="B95" s="6" t="s">
        <v>102</v>
      </c>
      <c r="C95" s="7">
        <v>767</v>
      </c>
      <c r="D95" s="8">
        <v>100.87634259259276</v>
      </c>
      <c r="E95" s="8">
        <v>45</v>
      </c>
      <c r="F95" s="8"/>
      <c r="G95" s="8"/>
      <c r="H95" s="8"/>
      <c r="I95" s="8"/>
      <c r="J95" s="8"/>
      <c r="K95" s="8"/>
      <c r="L95" s="9">
        <f>AVERAGE(D95, F95,H95,Table2[[#This Row],[Q4 FY21 Mean Days to Hire]])</f>
        <v>100.87634259259276</v>
      </c>
      <c r="M95" s="10">
        <f>SUM(E95,G95,I95,Table2[[#This Row],[Q4 FY21 '# of Jobs Filled]])</f>
        <v>45</v>
      </c>
    </row>
    <row r="96" spans="1:13" x14ac:dyDescent="0.3">
      <c r="A96" s="6" t="s">
        <v>85</v>
      </c>
      <c r="B96" s="6" t="s">
        <v>103</v>
      </c>
      <c r="C96" s="7">
        <v>756</v>
      </c>
      <c r="D96" s="8">
        <v>82.962459150325984</v>
      </c>
      <c r="E96" s="8">
        <v>17</v>
      </c>
      <c r="F96" s="8"/>
      <c r="G96" s="8"/>
      <c r="H96" s="8"/>
      <c r="I96" s="8"/>
      <c r="J96" s="8"/>
      <c r="K96" s="8"/>
      <c r="L96" s="9">
        <f>AVERAGE(D96, F96,H96,Table2[[#This Row],[Q4 FY21 Mean Days to Hire]])</f>
        <v>82.962459150325984</v>
      </c>
      <c r="M96" s="10">
        <f>SUM(E96,G96,I96,Table2[[#This Row],[Q4 FY21 '# of Jobs Filled]])</f>
        <v>17</v>
      </c>
    </row>
    <row r="97" spans="1:13" x14ac:dyDescent="0.3">
      <c r="A97" s="6" t="s">
        <v>85</v>
      </c>
      <c r="B97" s="6" t="s">
        <v>104</v>
      </c>
      <c r="C97" s="7">
        <v>742</v>
      </c>
      <c r="D97" s="8">
        <v>196.89652777777519</v>
      </c>
      <c r="E97" s="8">
        <v>1</v>
      </c>
      <c r="F97" s="8"/>
      <c r="G97" s="8"/>
      <c r="H97" s="8"/>
      <c r="I97" s="8"/>
      <c r="J97" s="8"/>
      <c r="K97" s="8"/>
      <c r="L97" s="9">
        <f>AVERAGE(D97, F97,H97,Table2[[#This Row],[Q4 FY21 Mean Days to Hire]])</f>
        <v>196.89652777777519</v>
      </c>
      <c r="M97" s="10">
        <f>SUM(E97,G97,I97,Table2[[#This Row],[Q4 FY21 '# of Jobs Filled]])</f>
        <v>1</v>
      </c>
    </row>
    <row r="98" spans="1:13" x14ac:dyDescent="0.3">
      <c r="A98" s="6" t="s">
        <v>85</v>
      </c>
      <c r="B98" s="6" t="s">
        <v>105</v>
      </c>
      <c r="C98" s="7">
        <v>743</v>
      </c>
      <c r="D98" s="8">
        <v>100.56122685185134</v>
      </c>
      <c r="E98" s="8">
        <v>6</v>
      </c>
      <c r="F98" s="8"/>
      <c r="G98" s="8"/>
      <c r="H98" s="8"/>
      <c r="I98" s="8"/>
      <c r="J98" s="8"/>
      <c r="K98" s="8"/>
      <c r="L98" s="9">
        <f>AVERAGE(D98, F98,H98,Table2[[#This Row],[Q4 FY21 Mean Days to Hire]])</f>
        <v>100.56122685185134</v>
      </c>
      <c r="M98" s="10">
        <f>SUM(E98,G98,I98,Table2[[#This Row],[Q4 FY21 '# of Jobs Filled]])</f>
        <v>6</v>
      </c>
    </row>
    <row r="99" spans="1:13" x14ac:dyDescent="0.3">
      <c r="A99" s="6" t="s">
        <v>85</v>
      </c>
      <c r="B99" s="6" t="s">
        <v>106</v>
      </c>
      <c r="C99" s="7">
        <v>776</v>
      </c>
      <c r="D99" s="8">
        <v>73.812361111110661</v>
      </c>
      <c r="E99" s="8">
        <v>5</v>
      </c>
      <c r="F99" s="8"/>
      <c r="G99" s="8"/>
      <c r="H99" s="8"/>
      <c r="I99" s="8"/>
      <c r="J99" s="8"/>
      <c r="K99" s="8"/>
      <c r="L99" s="9">
        <f>AVERAGE(D99, F99,H99,Table2[[#This Row],[Q4 FY21 Mean Days to Hire]])</f>
        <v>73.812361111110661</v>
      </c>
      <c r="M99" s="10">
        <f>SUM(E99,G99,I99,Table2[[#This Row],[Q4 FY21 '# of Jobs Filled]])</f>
        <v>5</v>
      </c>
    </row>
    <row r="100" spans="1:13" x14ac:dyDescent="0.3">
      <c r="A100" s="6" t="s">
        <v>85</v>
      </c>
      <c r="B100" s="6" t="s">
        <v>107</v>
      </c>
      <c r="C100" s="7">
        <v>769</v>
      </c>
      <c r="D100" s="8">
        <v>124.46944444444671</v>
      </c>
      <c r="E100" s="8">
        <v>3</v>
      </c>
      <c r="F100" s="8"/>
      <c r="G100" s="8"/>
      <c r="H100" s="8"/>
      <c r="I100" s="8"/>
      <c r="J100" s="8"/>
      <c r="K100" s="8"/>
      <c r="L100" s="9">
        <f>AVERAGE(D100, F100,H100,Table2[[#This Row],[Q4 FY21 Mean Days to Hire]])</f>
        <v>124.46944444444671</v>
      </c>
      <c r="M100" s="10">
        <f>SUM(E100,G100,I100,Table2[[#This Row],[Q4 FY21 '# of Jobs Filled]])</f>
        <v>3</v>
      </c>
    </row>
    <row r="101" spans="1:13" x14ac:dyDescent="0.3">
      <c r="A101" s="6" t="s">
        <v>85</v>
      </c>
      <c r="B101" s="6" t="s">
        <v>108</v>
      </c>
      <c r="C101" s="7">
        <v>772</v>
      </c>
      <c r="D101" s="8">
        <v>101.56984126984129</v>
      </c>
      <c r="E101" s="8">
        <v>7</v>
      </c>
      <c r="F101" s="8"/>
      <c r="G101" s="8"/>
      <c r="H101" s="8"/>
      <c r="I101" s="8"/>
      <c r="J101" s="8"/>
      <c r="K101" s="8"/>
      <c r="L101" s="9">
        <f>AVERAGE(D101, F101,H101,Table2[[#This Row],[Q4 FY21 Mean Days to Hire]])</f>
        <v>101.56984126984129</v>
      </c>
      <c r="M101" s="10">
        <f>SUM(E101,G101,I101,Table2[[#This Row],[Q4 FY21 '# of Jobs Filled]])</f>
        <v>7</v>
      </c>
    </row>
    <row r="102" spans="1:13" x14ac:dyDescent="0.3">
      <c r="A102" s="6" t="s">
        <v>85</v>
      </c>
      <c r="B102" s="6" t="s">
        <v>109</v>
      </c>
      <c r="C102" s="7">
        <v>771</v>
      </c>
      <c r="D102" s="8">
        <v>60.064583333335271</v>
      </c>
      <c r="E102" s="8">
        <v>3</v>
      </c>
      <c r="F102" s="8"/>
      <c r="G102" s="8"/>
      <c r="H102" s="8"/>
      <c r="I102" s="8"/>
      <c r="J102" s="8"/>
      <c r="K102" s="8"/>
      <c r="L102" s="9">
        <f>AVERAGE(D102, F102,H102,Table2[[#This Row],[Q4 FY21 Mean Days to Hire]])</f>
        <v>60.064583333335271</v>
      </c>
      <c r="M102" s="10">
        <f>SUM(E102,G102,I102,Table2[[#This Row],[Q4 FY21 '# of Jobs Filled]])</f>
        <v>3</v>
      </c>
    </row>
    <row r="103" spans="1:13" x14ac:dyDescent="0.3">
      <c r="A103" s="6" t="s">
        <v>85</v>
      </c>
      <c r="B103" s="6" t="s">
        <v>110</v>
      </c>
      <c r="C103" s="7">
        <v>768</v>
      </c>
      <c r="D103" s="8">
        <v>59.868948412699474</v>
      </c>
      <c r="E103" s="8">
        <v>7</v>
      </c>
      <c r="F103" s="8"/>
      <c r="G103" s="8"/>
      <c r="H103" s="8"/>
      <c r="I103" s="8"/>
      <c r="J103" s="8"/>
      <c r="K103" s="8"/>
      <c r="L103" s="9">
        <f>AVERAGE(D103, F103,H103,Table2[[#This Row],[Q4 FY21 Mean Days to Hire]])</f>
        <v>59.868948412699474</v>
      </c>
      <c r="M103" s="10">
        <f>SUM(E103,G103,I103,Table2[[#This Row],[Q4 FY21 '# of Jobs Filled]])</f>
        <v>7</v>
      </c>
    </row>
    <row r="104" spans="1:13" x14ac:dyDescent="0.3">
      <c r="A104" s="6" t="s">
        <v>85</v>
      </c>
      <c r="B104" s="6" t="s">
        <v>111</v>
      </c>
      <c r="C104" s="7">
        <v>774</v>
      </c>
      <c r="D104" s="8">
        <v>74.840833333332554</v>
      </c>
      <c r="E104" s="8">
        <v>5</v>
      </c>
      <c r="F104" s="8"/>
      <c r="G104" s="8"/>
      <c r="H104" s="8"/>
      <c r="I104" s="8"/>
      <c r="J104" s="8"/>
      <c r="K104" s="8"/>
      <c r="L104" s="9">
        <f>AVERAGE(D104, F104,H104,Table2[[#This Row],[Q4 FY21 Mean Days to Hire]])</f>
        <v>74.840833333332554</v>
      </c>
      <c r="M104" s="10">
        <f>SUM(E104,G104,I104,Table2[[#This Row],[Q4 FY21 '# of Jobs Filled]])</f>
        <v>5</v>
      </c>
    </row>
    <row r="105" spans="1:13" x14ac:dyDescent="0.3">
      <c r="A105" s="6" t="s">
        <v>85</v>
      </c>
      <c r="B105" s="6" t="s">
        <v>112</v>
      </c>
      <c r="C105" s="7">
        <v>747</v>
      </c>
      <c r="D105" s="8">
        <v>83.15625</v>
      </c>
      <c r="E105" s="8">
        <v>1</v>
      </c>
      <c r="F105" s="8"/>
      <c r="G105" s="8"/>
      <c r="H105" s="8"/>
      <c r="I105" s="8"/>
      <c r="J105" s="8"/>
      <c r="K105" s="8"/>
      <c r="L105" s="9">
        <f>AVERAGE(D105, F105,H105,Table2[[#This Row],[Q4 FY21 Mean Days to Hire]])</f>
        <v>83.15625</v>
      </c>
      <c r="M105" s="10">
        <f>SUM(E105,G105,I105,Table2[[#This Row],[Q4 FY21 '# of Jobs Filled]])</f>
        <v>1</v>
      </c>
    </row>
    <row r="106" spans="1:13" x14ac:dyDescent="0.3">
      <c r="A106" s="6" t="s">
        <v>85</v>
      </c>
      <c r="B106" s="6" t="s">
        <v>113</v>
      </c>
      <c r="C106" s="7">
        <v>745</v>
      </c>
      <c r="D106" s="8">
        <v>62.904166666667152</v>
      </c>
      <c r="E106" s="8">
        <v>7</v>
      </c>
      <c r="F106" s="8"/>
      <c r="G106" s="8"/>
      <c r="H106" s="8"/>
      <c r="I106" s="8"/>
      <c r="J106" s="8"/>
      <c r="K106" s="8"/>
      <c r="L106" s="9">
        <f>AVERAGE(D106, F106,H106,Table2[[#This Row],[Q4 FY21 Mean Days to Hire]])</f>
        <v>62.904166666667152</v>
      </c>
      <c r="M106" s="10">
        <f>SUM(E106,G106,I106,Table2[[#This Row],[Q4 FY21 '# of Jobs Filled]])</f>
        <v>7</v>
      </c>
    </row>
    <row r="107" spans="1:13" x14ac:dyDescent="0.3">
      <c r="A107" s="6" t="s">
        <v>85</v>
      </c>
      <c r="B107" s="6" t="s">
        <v>114</v>
      </c>
      <c r="C107" s="7">
        <v>775</v>
      </c>
      <c r="D107" s="8">
        <v>81.513888888886868</v>
      </c>
      <c r="E107" s="8">
        <v>2</v>
      </c>
      <c r="F107" s="8"/>
      <c r="G107" s="8"/>
      <c r="H107" s="8"/>
      <c r="I107" s="8"/>
      <c r="J107" s="8"/>
      <c r="K107" s="8"/>
      <c r="L107" s="9">
        <f>AVERAGE(D107, F107,H107,Table2[[#This Row],[Q4 FY21 Mean Days to Hire]])</f>
        <v>81.513888888886868</v>
      </c>
      <c r="M107" s="10">
        <f>SUM(E107,G107,I107,Table2[[#This Row],[Q4 FY21 '# of Jobs Filled]])</f>
        <v>2</v>
      </c>
    </row>
    <row r="108" spans="1:13" x14ac:dyDescent="0.3">
      <c r="A108" s="6" t="s">
        <v>85</v>
      </c>
      <c r="B108" s="6" t="s">
        <v>115</v>
      </c>
      <c r="C108" s="7">
        <v>741</v>
      </c>
      <c r="D108" s="8">
        <v>45.384126984127633</v>
      </c>
      <c r="E108" s="8">
        <v>7</v>
      </c>
      <c r="F108" s="8"/>
      <c r="G108" s="8"/>
      <c r="H108" s="8"/>
      <c r="I108" s="8"/>
      <c r="J108" s="8"/>
      <c r="K108" s="8"/>
      <c r="L108" s="9">
        <f>AVERAGE(D108, F108,H108,Table2[[#This Row],[Q4 FY21 Mean Days to Hire]])</f>
        <v>45.384126984127633</v>
      </c>
      <c r="M108" s="10">
        <f>SUM(E108,G108,I108,Table2[[#This Row],[Q4 FY21 '# of Jobs Filled]])</f>
        <v>7</v>
      </c>
    </row>
    <row r="109" spans="1:13" x14ac:dyDescent="0.3">
      <c r="A109" s="6" t="s">
        <v>85</v>
      </c>
      <c r="B109" s="6" t="s">
        <v>116</v>
      </c>
      <c r="C109" s="7">
        <v>785</v>
      </c>
      <c r="D109" s="8">
        <v>103.95277777777846</v>
      </c>
      <c r="E109" s="8">
        <v>4</v>
      </c>
      <c r="F109" s="8"/>
      <c r="G109" s="8"/>
      <c r="H109" s="8"/>
      <c r="I109" s="8"/>
      <c r="J109" s="8"/>
      <c r="K109" s="8"/>
      <c r="L109" s="9">
        <f>AVERAGE(D109, F109,H109,Table2[[#This Row],[Q4 FY21 Mean Days to Hire]])</f>
        <v>103.95277777777846</v>
      </c>
      <c r="M109" s="10">
        <f>SUM(E109,G109,I109,Table2[[#This Row],[Q4 FY21 '# of Jobs Filled]])</f>
        <v>4</v>
      </c>
    </row>
    <row r="110" spans="1:13" x14ac:dyDescent="0.3">
      <c r="A110" s="6" t="s">
        <v>85</v>
      </c>
      <c r="B110" s="6" t="s">
        <v>117</v>
      </c>
      <c r="C110" s="7">
        <v>737</v>
      </c>
      <c r="D110" s="8">
        <v>73.228819444440887</v>
      </c>
      <c r="E110" s="8">
        <v>2</v>
      </c>
      <c r="F110" s="8"/>
      <c r="G110" s="8"/>
      <c r="H110" s="8"/>
      <c r="I110" s="8"/>
      <c r="J110" s="8"/>
      <c r="K110" s="8"/>
      <c r="L110" s="9">
        <f>AVERAGE(D110, F110,H110,Table2[[#This Row],[Q4 FY21 Mean Days to Hire]])</f>
        <v>73.228819444440887</v>
      </c>
      <c r="M110" s="10">
        <f>SUM(E110,G110,I110,Table2[[#This Row],[Q4 FY21 '# of Jobs Filled]])</f>
        <v>2</v>
      </c>
    </row>
    <row r="111" spans="1:13" x14ac:dyDescent="0.3">
      <c r="A111" s="6" t="s">
        <v>85</v>
      </c>
      <c r="B111" s="6" t="s">
        <v>118</v>
      </c>
      <c r="C111" s="7">
        <v>733</v>
      </c>
      <c r="D111" s="8">
        <v>117.60532407407057</v>
      </c>
      <c r="E111" s="8">
        <v>3</v>
      </c>
      <c r="F111" s="8"/>
      <c r="G111" s="8"/>
      <c r="H111" s="8"/>
      <c r="I111" s="8"/>
      <c r="J111" s="8"/>
      <c r="K111" s="8"/>
      <c r="L111" s="9">
        <f>AVERAGE(D111, F111,H111,Table2[[#This Row],[Q4 FY21 Mean Days to Hire]])</f>
        <v>117.60532407407057</v>
      </c>
      <c r="M111" s="10">
        <f>SUM(E111,G111,I111,Table2[[#This Row],[Q4 FY21 '# of Jobs Filled]])</f>
        <v>3</v>
      </c>
    </row>
    <row r="112" spans="1:13" x14ac:dyDescent="0.3">
      <c r="A112" s="6" t="s">
        <v>85</v>
      </c>
      <c r="B112" s="6" t="s">
        <v>119</v>
      </c>
      <c r="C112" s="7">
        <v>734</v>
      </c>
      <c r="D112" s="8">
        <v>95.497916666667152</v>
      </c>
      <c r="E112" s="8">
        <v>2</v>
      </c>
      <c r="F112" s="8"/>
      <c r="G112" s="8"/>
      <c r="H112" s="8"/>
      <c r="I112" s="8"/>
      <c r="J112" s="8"/>
      <c r="K112" s="8"/>
      <c r="L112" s="9">
        <f>AVERAGE(D112, F112,H112,Table2[[#This Row],[Q4 FY21 Mean Days to Hire]])</f>
        <v>95.497916666667152</v>
      </c>
      <c r="M112" s="10">
        <f>SUM(E112,G112,I112,Table2[[#This Row],[Q4 FY21 '# of Jobs Filled]])</f>
        <v>2</v>
      </c>
    </row>
    <row r="113" spans="1:13" x14ac:dyDescent="0.3">
      <c r="A113" s="6" t="s">
        <v>85</v>
      </c>
      <c r="B113" s="6" t="s">
        <v>120</v>
      </c>
      <c r="C113" s="7">
        <v>716</v>
      </c>
      <c r="D113" s="8">
        <v>58.045920138888505</v>
      </c>
      <c r="E113" s="8">
        <v>8</v>
      </c>
      <c r="F113" s="8"/>
      <c r="G113" s="8"/>
      <c r="H113" s="8"/>
      <c r="I113" s="8"/>
      <c r="J113" s="8"/>
      <c r="K113" s="8"/>
      <c r="L113" s="9">
        <f>AVERAGE(D113, F113,H113,Table2[[#This Row],[Q4 FY21 Mean Days to Hire]])</f>
        <v>58.045920138888505</v>
      </c>
      <c r="M113" s="10">
        <f>SUM(E113,G113,I113,Table2[[#This Row],[Q4 FY21 '# of Jobs Filled]])</f>
        <v>8</v>
      </c>
    </row>
    <row r="114" spans="1:13" x14ac:dyDescent="0.3">
      <c r="A114" s="6" t="s">
        <v>85</v>
      </c>
      <c r="B114" s="6" t="s">
        <v>121</v>
      </c>
      <c r="C114" s="7">
        <v>711</v>
      </c>
      <c r="D114" s="8">
        <v>297.24305555555475</v>
      </c>
      <c r="E114" s="8">
        <v>1</v>
      </c>
      <c r="F114" s="8"/>
      <c r="G114" s="8"/>
      <c r="H114" s="8"/>
      <c r="I114" s="8"/>
      <c r="J114" s="8"/>
      <c r="K114" s="8"/>
      <c r="L114" s="9">
        <f>AVERAGE(D114, F114,H114,Table2[[#This Row],[Q4 FY21 Mean Days to Hire]])</f>
        <v>297.24305555555475</v>
      </c>
      <c r="M114" s="10">
        <f>SUM(E114,G114,I114,Table2[[#This Row],[Q4 FY21 '# of Jobs Filled]])</f>
        <v>1</v>
      </c>
    </row>
    <row r="115" spans="1:13" x14ac:dyDescent="0.3">
      <c r="A115" s="6" t="s">
        <v>85</v>
      </c>
      <c r="B115" s="6" t="s">
        <v>122</v>
      </c>
      <c r="C115" s="7">
        <v>735</v>
      </c>
      <c r="D115" s="8">
        <v>56.773379629629439</v>
      </c>
      <c r="E115" s="8">
        <v>6</v>
      </c>
      <c r="F115" s="8"/>
      <c r="G115" s="8"/>
      <c r="H115" s="8"/>
      <c r="I115" s="8"/>
      <c r="J115" s="8"/>
      <c r="K115" s="8"/>
      <c r="L115" s="9">
        <f>AVERAGE(D115, F115,H115,Table2[[#This Row],[Q4 FY21 Mean Days to Hire]])</f>
        <v>56.773379629629439</v>
      </c>
      <c r="M115" s="10">
        <f>SUM(E115,G115,I115,Table2[[#This Row],[Q4 FY21 '# of Jobs Filled]])</f>
        <v>6</v>
      </c>
    </row>
    <row r="116" spans="1:13" x14ac:dyDescent="0.3">
      <c r="A116" s="6" t="s">
        <v>85</v>
      </c>
      <c r="B116" s="6" t="s">
        <v>123</v>
      </c>
      <c r="C116" s="7">
        <v>757</v>
      </c>
      <c r="D116" s="8">
        <v>65.897569444445253</v>
      </c>
      <c r="E116" s="8">
        <v>2</v>
      </c>
      <c r="F116" s="8"/>
      <c r="G116" s="8"/>
      <c r="H116" s="8"/>
      <c r="I116" s="8"/>
      <c r="J116" s="8"/>
      <c r="K116" s="8"/>
      <c r="L116" s="9">
        <f>AVERAGE(D116, F116,H116,Table2[[#This Row],[Q4 FY21 Mean Days to Hire]])</f>
        <v>65.897569444445253</v>
      </c>
      <c r="M116" s="10">
        <f>SUM(E116,G116,I116,Table2[[#This Row],[Q4 FY21 '# of Jobs Filled]])</f>
        <v>2</v>
      </c>
    </row>
    <row r="117" spans="1:13" x14ac:dyDescent="0.3">
      <c r="A117" s="6" t="s">
        <v>124</v>
      </c>
      <c r="B117" s="6" t="s">
        <v>125</v>
      </c>
      <c r="C117" s="7">
        <v>841</v>
      </c>
      <c r="D117" s="8">
        <v>0</v>
      </c>
      <c r="E117" s="8">
        <v>0</v>
      </c>
      <c r="F117" s="8"/>
      <c r="G117" s="8"/>
      <c r="H117" s="8"/>
      <c r="I117" s="8"/>
      <c r="J117" s="8"/>
      <c r="K117" s="8"/>
      <c r="L117" s="9">
        <f>AVERAGE(D117, F117,H117,Table2[[#This Row],[Q4 FY21 Mean Days to Hire]])</f>
        <v>0</v>
      </c>
      <c r="M117" s="10">
        <f>SUM(E117,G117,I117,Table2[[#This Row],[Q4 FY21 '# of Jobs Filled]])</f>
        <v>0</v>
      </c>
    </row>
    <row r="118" spans="1:13" x14ac:dyDescent="0.3">
      <c r="A118" s="6" t="s">
        <v>124</v>
      </c>
      <c r="B118" s="6" t="s">
        <v>126</v>
      </c>
      <c r="C118" s="7">
        <v>154</v>
      </c>
      <c r="D118" s="8">
        <v>60.208777006172767</v>
      </c>
      <c r="E118" s="8">
        <v>72</v>
      </c>
      <c r="F118" s="8"/>
      <c r="G118" s="8"/>
      <c r="H118" s="8"/>
      <c r="I118" s="8"/>
      <c r="J118" s="8"/>
      <c r="K118" s="8"/>
      <c r="L118" s="9">
        <f>AVERAGE(D118, F118,H118,Table2[[#This Row],[Q4 FY21 Mean Days to Hire]])</f>
        <v>60.208777006172767</v>
      </c>
      <c r="M118" s="10">
        <f>SUM(E118,G118,I118,Table2[[#This Row],[Q4 FY21 '# of Jobs Filled]])</f>
        <v>72</v>
      </c>
    </row>
    <row r="119" spans="1:13" x14ac:dyDescent="0.3">
      <c r="A119" s="6" t="s">
        <v>124</v>
      </c>
      <c r="B119" s="6" t="s">
        <v>127</v>
      </c>
      <c r="C119" s="7">
        <v>505</v>
      </c>
      <c r="D119" s="8">
        <v>2.0833333328482695E-3</v>
      </c>
      <c r="E119" s="8">
        <v>1</v>
      </c>
      <c r="F119" s="8"/>
      <c r="G119" s="8"/>
      <c r="H119" s="8"/>
      <c r="I119" s="8"/>
      <c r="J119" s="8"/>
      <c r="K119" s="8"/>
      <c r="L119" s="9">
        <f>AVERAGE(D119, F119,H119,Table2[[#This Row],[Q4 FY21 Mean Days to Hire]])</f>
        <v>2.0833333328482695E-3</v>
      </c>
      <c r="M119" s="10">
        <f>SUM(E119,G119,I119,Table2[[#This Row],[Q4 FY21 '# of Jobs Filled]])</f>
        <v>1</v>
      </c>
    </row>
    <row r="120" spans="1:13" x14ac:dyDescent="0.3">
      <c r="A120" s="6" t="s">
        <v>124</v>
      </c>
      <c r="B120" s="6" t="s">
        <v>128</v>
      </c>
      <c r="C120" s="7">
        <v>501</v>
      </c>
      <c r="D120" s="8">
        <v>70.015965413943533</v>
      </c>
      <c r="E120" s="8">
        <v>102</v>
      </c>
      <c r="F120" s="8"/>
      <c r="G120" s="8"/>
      <c r="H120" s="8"/>
      <c r="I120" s="8"/>
      <c r="J120" s="8"/>
      <c r="K120" s="8"/>
      <c r="L120" s="9">
        <f>AVERAGE(D120, F120,H120,Table2[[#This Row],[Q4 FY21 Mean Days to Hire]])</f>
        <v>70.015965413943533</v>
      </c>
      <c r="M120" s="10">
        <f>SUM(E120,G120,I120,Table2[[#This Row],[Q4 FY21 '# of Jobs Filled]])</f>
        <v>102</v>
      </c>
    </row>
    <row r="121" spans="1:13" x14ac:dyDescent="0.3">
      <c r="A121" s="6" t="s">
        <v>129</v>
      </c>
      <c r="B121" s="6" t="s">
        <v>130</v>
      </c>
      <c r="C121" s="7">
        <v>123</v>
      </c>
      <c r="D121" s="8">
        <v>53.007837301587905</v>
      </c>
      <c r="E121" s="8">
        <v>7</v>
      </c>
      <c r="F121" s="8"/>
      <c r="G121" s="8"/>
      <c r="H121" s="8"/>
      <c r="I121" s="8"/>
      <c r="J121" s="8"/>
      <c r="K121" s="8"/>
      <c r="L121" s="9">
        <f>AVERAGE(D121, F121,H121,Table2[[#This Row],[Q4 FY21 Mean Days to Hire]])</f>
        <v>53.007837301587905</v>
      </c>
      <c r="M121" s="10">
        <f>SUM(E121,G121,I121,Table2[[#This Row],[Q4 FY21 '# of Jobs Filled]])</f>
        <v>7</v>
      </c>
    </row>
    <row r="122" spans="1:13" x14ac:dyDescent="0.3">
      <c r="A122" s="6" t="s">
        <v>129</v>
      </c>
      <c r="B122" s="6" t="s">
        <v>131</v>
      </c>
      <c r="C122" s="7">
        <v>912</v>
      </c>
      <c r="D122" s="8">
        <v>36.674305555556202</v>
      </c>
      <c r="E122" s="8">
        <v>1</v>
      </c>
      <c r="F122" s="8"/>
      <c r="G122" s="8"/>
      <c r="H122" s="8"/>
      <c r="I122" s="8"/>
      <c r="J122" s="8"/>
      <c r="K122" s="8"/>
      <c r="L122" s="9">
        <f>AVERAGE(D122, F122,H122,Table2[[#This Row],[Q4 FY21 Mean Days to Hire]])</f>
        <v>36.674305555556202</v>
      </c>
      <c r="M122" s="10">
        <f>SUM(E122,G122,I122,Table2[[#This Row],[Q4 FY21 '# of Jobs Filled]])</f>
        <v>1</v>
      </c>
    </row>
    <row r="123" spans="1:13" x14ac:dyDescent="0.3">
      <c r="A123" s="6" t="s">
        <v>129</v>
      </c>
      <c r="B123" s="6" t="s">
        <v>132</v>
      </c>
      <c r="C123" s="7">
        <v>922</v>
      </c>
      <c r="D123" s="8">
        <v>0</v>
      </c>
      <c r="E123" s="8">
        <v>0</v>
      </c>
      <c r="F123" s="8"/>
      <c r="G123" s="8"/>
      <c r="H123" s="8"/>
      <c r="I123" s="8"/>
      <c r="J123" s="8"/>
      <c r="K123" s="8"/>
      <c r="L123" s="9">
        <f>AVERAGE(D123, F123,H123,Table2[[#This Row],[Q4 FY21 Mean Days to Hire]])</f>
        <v>0</v>
      </c>
      <c r="M123" s="10">
        <f>SUM(E123,G123,I123,Table2[[#This Row],[Q4 FY21 '# of Jobs Filled]])</f>
        <v>0</v>
      </c>
    </row>
    <row r="124" spans="1:13" x14ac:dyDescent="0.3">
      <c r="A124" s="6" t="s">
        <v>129</v>
      </c>
      <c r="B124" s="6" t="s">
        <v>133</v>
      </c>
      <c r="C124" s="7">
        <v>128</v>
      </c>
      <c r="D124" s="8">
        <v>52.561458333333576</v>
      </c>
      <c r="E124" s="8">
        <v>2</v>
      </c>
      <c r="F124" s="8"/>
      <c r="G124" s="8"/>
      <c r="H124" s="8"/>
      <c r="I124" s="8"/>
      <c r="J124" s="8"/>
      <c r="K124" s="8"/>
      <c r="L124" s="9">
        <f>AVERAGE(D124, F124,H124,Table2[[#This Row],[Q4 FY21 Mean Days to Hire]])</f>
        <v>52.561458333333576</v>
      </c>
      <c r="M124" s="10">
        <f>SUM(E124,G124,I124,Table2[[#This Row],[Q4 FY21 '# of Jobs Filled]])</f>
        <v>2</v>
      </c>
    </row>
    <row r="125" spans="1:13" x14ac:dyDescent="0.3">
      <c r="A125" s="22"/>
      <c r="B125" s="22"/>
      <c r="C125" s="23"/>
      <c r="D125" s="24">
        <f>SUBTOTAL(101,Table2[Q1 FY21 Mean Days to Hire])</f>
        <v>61.749949980174122</v>
      </c>
      <c r="E125" s="24">
        <f>SUBTOTAL(109,Table2[Q1 FY21 '# of Jobs Filled])</f>
        <v>919</v>
      </c>
      <c r="F125" s="24" t="e">
        <f>SUBTOTAL(101,Table2[Q2 FY21 Mean Days to Hire])</f>
        <v>#DIV/0!</v>
      </c>
      <c r="G125" s="24">
        <f>SUBTOTAL(109,Table2[Q2 FY21 '# of Jobs Filled])</f>
        <v>0</v>
      </c>
      <c r="H125" s="24" t="e">
        <f>SUBTOTAL(101,Table2[Q3 FY21 Mean Days to Hire])</f>
        <v>#DIV/0!</v>
      </c>
      <c r="I125" s="24">
        <f>SUBTOTAL(109,Table2[Q3 FY21 '# of Jobs Filled])</f>
        <v>0</v>
      </c>
      <c r="J125" s="24" t="e">
        <f>SUBTOTAL(101,Table2[Q4 FY21 Mean Days to Hire])</f>
        <v>#DIV/0!</v>
      </c>
      <c r="K125" s="24">
        <f>SUBTOTAL(109,Table2[Q4 FY21 '# of Jobs Filled])</f>
        <v>0</v>
      </c>
      <c r="L125" s="26" t="e">
        <f>(D125+F125+H125+J125)/4</f>
        <v>#DIV/0!</v>
      </c>
      <c r="M125" s="25">
        <f>SUBTOTAL(109,Table2[FY21 YTD '# of Jobs Filled])</f>
        <v>919</v>
      </c>
    </row>
    <row r="126" spans="1:13" ht="43.2" x14ac:dyDescent="0.3">
      <c r="A126" s="11"/>
      <c r="B126" s="11"/>
      <c r="C126" s="12"/>
      <c r="D126" s="13" t="s">
        <v>142</v>
      </c>
      <c r="E126" s="13" t="s">
        <v>143</v>
      </c>
      <c r="F126" s="13" t="s">
        <v>144</v>
      </c>
      <c r="G126" s="13" t="s">
        <v>145</v>
      </c>
      <c r="H126" s="13" t="s">
        <v>146</v>
      </c>
      <c r="I126" s="14" t="s">
        <v>147</v>
      </c>
      <c r="J126" s="13" t="s">
        <v>148</v>
      </c>
      <c r="K126" s="14" t="s">
        <v>149</v>
      </c>
      <c r="L126" s="15" t="s">
        <v>152</v>
      </c>
      <c r="M126" s="13" t="s">
        <v>151</v>
      </c>
    </row>
    <row r="127" spans="1:13" ht="15" thickBot="1" x14ac:dyDescent="0.35">
      <c r="A127" s="11"/>
      <c r="B127" s="11"/>
      <c r="C127" s="12"/>
      <c r="D127" s="16"/>
      <c r="E127" s="16"/>
      <c r="F127" s="16"/>
      <c r="G127" s="16"/>
      <c r="H127" s="16"/>
      <c r="I127" s="16"/>
      <c r="J127" s="16"/>
      <c r="K127" s="16"/>
      <c r="L127" s="17"/>
      <c r="M127" s="16"/>
    </row>
    <row r="128" spans="1:13" x14ac:dyDescent="0.3">
      <c r="A128" s="18" t="s">
        <v>134</v>
      </c>
      <c r="B128" s="18" t="s">
        <v>135</v>
      </c>
      <c r="C128" s="12"/>
      <c r="D128" s="16"/>
      <c r="E128" s="16"/>
      <c r="F128" s="16"/>
      <c r="G128" s="16"/>
      <c r="H128" s="16"/>
      <c r="I128" s="16"/>
      <c r="J128" s="16"/>
      <c r="K128" s="16"/>
      <c r="L128" s="17"/>
      <c r="M128" s="16"/>
    </row>
    <row r="129" spans="1:13" ht="58.2" thickBot="1" x14ac:dyDescent="0.35">
      <c r="A129" s="19" t="s">
        <v>136</v>
      </c>
      <c r="B129" s="20" t="s">
        <v>141</v>
      </c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</row>
    <row r="130" spans="1:13" ht="15" thickBot="1" x14ac:dyDescent="0.35">
      <c r="A130" s="21" t="s">
        <v>137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</row>
  </sheetData>
  <sheetProtection algorithmName="SHA-512" hashValue="axp/2fegt6QaAbxDHIC94F2SJnAwHruZ0NsvN8n40v727Bs12HcFXGCwabt6Ok8asD132C+A6IcIz22CpOpsLQ==" saltValue="zFth9Wz//ii/KoX/7ydzrg==" spinCount="100000" sheet="1" objects="1" scenarios="1" autoFilter="0"/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2020-01-08T16:31:29Z</dcterms:created>
  <dcterms:modified xsi:type="dcterms:W3CDTF">2020-11-05T14:29:43Z</dcterms:modified>
</cp:coreProperties>
</file>